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ervizio Programmazione e Piano di Zona\Ambito Distrettuale della Lomellina\2024\Progetto Lombardia è dei giovani\"/>
    </mc:Choice>
  </mc:AlternateContent>
  <xr:revisionPtr revIDLastSave="0" documentId="13_ncr:1_{FCCCF143-1740-47A4-B403-5504755EC6C9}" xr6:coauthVersionLast="47" xr6:coauthVersionMax="47" xr10:uidLastSave="{00000000-0000-0000-0000-000000000000}"/>
  <bookViews>
    <workbookView xWindow="-120" yWindow="-120" windowWidth="29040" windowHeight="15840" activeTab="1" xr2:uid="{3356FBEF-3B83-42F8-8E86-6B33AE774F50}"/>
  </bookViews>
  <sheets>
    <sheet name="Piano economico" sheetId="1" r:id="rId1"/>
    <sheet name="Valorizzazione  " sheetId="2" r:id="rId2"/>
    <sheet name="Foglio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2" l="1"/>
  <c r="G36" i="1"/>
  <c r="G34" i="1"/>
  <c r="G29" i="1"/>
  <c r="F31" i="1"/>
  <c r="G19" i="2"/>
  <c r="H19" i="2" s="1"/>
  <c r="E37" i="1" l="1"/>
  <c r="F37" i="1"/>
  <c r="D37" i="1"/>
  <c r="C37" i="1"/>
  <c r="F36" i="1" l="1"/>
  <c r="F35" i="1"/>
  <c r="F34" i="1"/>
  <c r="F33" i="1"/>
  <c r="F32" i="1"/>
  <c r="F30" i="1"/>
  <c r="F29" i="1"/>
  <c r="J22" i="1"/>
  <c r="I22" i="1"/>
  <c r="H22" i="1"/>
  <c r="G22" i="1"/>
  <c r="E11" i="1"/>
  <c r="D11" i="1"/>
  <c r="C11" i="1"/>
  <c r="J17" i="1"/>
  <c r="G15" i="2" l="1"/>
  <c r="G16" i="2"/>
  <c r="G17" i="2"/>
  <c r="G18" i="2"/>
  <c r="G14" i="2"/>
  <c r="D30" i="2" l="1"/>
  <c r="C7" i="1" l="1"/>
  <c r="C10" i="1"/>
  <c r="F19" i="2"/>
  <c r="D38" i="1" l="1"/>
  <c r="E38" i="1"/>
  <c r="C9" i="1" l="1"/>
  <c r="C8" i="1"/>
  <c r="F11" i="1" l="1"/>
  <c r="J18" i="1"/>
  <c r="J19" i="1"/>
  <c r="J20" i="1"/>
  <c r="J21" i="1"/>
  <c r="C38" i="1" l="1"/>
  <c r="F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Negri</author>
    <author>Serena Renda</author>
  </authors>
  <commentList>
    <comment ref="E29" authorId="0" shapeId="0" xr:uid="{E75C521D-4465-425D-8A7E-C02502AE3C30}">
      <text>
        <r>
          <rPr>
            <b/>
            <sz val="9"/>
            <color indexed="81"/>
            <rFont val="Tahoma"/>
            <family val="2"/>
          </rPr>
          <t>NON COMPILARE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1" shapeId="0" xr:uid="{797B0EE9-964C-44D4-8BAF-5EFA2E505649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1" authorId="1" shapeId="0" xr:uid="{CD477896-EE85-412B-90B0-3197232D5023}">
      <text>
        <r>
          <rPr>
            <b/>
            <sz val="9"/>
            <color indexed="81"/>
            <rFont val="Tahoma"/>
            <family val="2"/>
          </rPr>
          <t xml:space="preserve">Indicare il valore economico della valorizzazione del lavoro volontario (deve corrispondere al totale della tabella 4.3.1) </t>
        </r>
      </text>
    </comment>
    <comment ref="E32" authorId="0" shapeId="0" xr:uid="{0EA0C49C-49AF-4398-BECF-8D06E70901BD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3" authorId="1" shapeId="0" xr:uid="{C1551C2A-DC8F-46C6-8084-F7F750B860CE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4" authorId="0" shapeId="0" xr:uid="{DB02E0DE-94A1-42AA-B5EF-433CCF8F585A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5" authorId="1" shapeId="0" xr:uid="{11D1B31C-8D17-4709-B46E-3533C0B954CD}">
      <text>
        <r>
          <rPr>
            <b/>
            <sz val="9"/>
            <color indexed="81"/>
            <rFont val="Tahoma"/>
            <family val="2"/>
          </rPr>
          <t>NON COMPILARE</t>
        </r>
      </text>
    </comment>
    <comment ref="E36" authorId="0" shapeId="0" xr:uid="{B1523374-91F7-4A1E-86DC-7998E7DF7C43}">
      <text>
        <r>
          <rPr>
            <b/>
            <sz val="9"/>
            <color indexed="81"/>
            <rFont val="Tahoma"/>
            <family val="2"/>
          </rPr>
          <t>Indicare il valore economico che si intende valorizzare (deve corrispondere al totale della tabella 4.3.2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Valentina Negri</author>
  </authors>
  <commentList>
    <comment ref="C13" authorId="0" shapeId="0" xr:uid="{A8E1FFE0-1C33-4AB4-96F1-44009220AEE1}">
      <text>
        <r>
          <rPr>
            <b/>
            <sz val="9"/>
            <color indexed="81"/>
            <rFont val="Tahoma"/>
            <family val="2"/>
          </rPr>
          <t xml:space="preserve">riportare le azioni inserite nella tabella della scheda progetto al par. 3 "DESCRIZIONE DELL'INTERVENTO CHE SI INTENDE REALIZZARE" . </t>
        </r>
      </text>
    </comment>
    <comment ref="C24" authorId="0" shapeId="0" xr:uid="{2BFF7728-27E3-44DF-B9E0-E67C4606AB31}">
      <text>
        <r>
          <rPr>
            <b/>
            <sz val="9"/>
            <color indexed="81"/>
            <rFont val="Tahoma"/>
            <family val="2"/>
          </rPr>
          <t xml:space="preserve">riportare le azioni inserite nella tabella della scheda progetto al par. 3 "DESCRIZIONE DELL'INTERVENTO CHE SI INTENDE REALIZZARE" 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<sst xmlns="http://schemas.openxmlformats.org/spreadsheetml/2006/main" count="66" uniqueCount="64">
  <si>
    <t>Soggetto titolare dell’azione</t>
  </si>
  <si>
    <t>Contributo regionale richiesto</t>
  </si>
  <si>
    <t>Risorse economiche di cofinanziamento</t>
  </si>
  <si>
    <t>Totale progetto</t>
  </si>
  <si>
    <t>Voci di spesa</t>
  </si>
  <si>
    <t>TOTALI</t>
  </si>
  <si>
    <t xml:space="preserve">Ruolo </t>
  </si>
  <si>
    <t>Costo orario</t>
  </si>
  <si>
    <t>N. ore</t>
  </si>
  <si>
    <t>TOTALE*</t>
  </si>
  <si>
    <t>Quota di CONTRIBUTO REGIONALE richiesto
A</t>
  </si>
  <si>
    <t>Totale costi previsti
A+B+C</t>
  </si>
  <si>
    <t>Azione
n° e titolo</t>
  </si>
  <si>
    <t>Azioni (n° - vd scheda progetto)</t>
  </si>
  <si>
    <t>Azione 
n° e titolo</t>
  </si>
  <si>
    <t xml:space="preserve">Voce di spesa
(selezionare dal menu) </t>
  </si>
  <si>
    <t>Obiettivo specifico di riferimento (vd scheda progetto)</t>
  </si>
  <si>
    <t xml:space="preserve">A2. Personale non strutturato  </t>
  </si>
  <si>
    <t>Compilare una riga per ogni volontario/volontaria nel progetto, indicandone il numero di ore, il costo orario e il costo totale. Se una persona ha più compiti all’interno del progetto, va “conteggiata” ogni volta.</t>
  </si>
  <si>
    <t>C. Spese utili a permettere o favorire la partecipazione del giovane</t>
  </si>
  <si>
    <t>Quota di cofinanziamento in VALORIZZAZIONE</t>
  </si>
  <si>
    <r>
      <t>2.3</t>
    </r>
    <r>
      <rPr>
        <b/>
        <sz val="10"/>
        <color theme="1"/>
        <rFont val="Calibri"/>
        <family val="2"/>
        <scheme val="minor"/>
      </rPr>
      <t>   RISORSE DI COFINANZIAMENTO IN VALORIZZAZIONE</t>
    </r>
    <r>
      <rPr>
        <b/>
        <sz val="7"/>
        <color theme="1"/>
        <rFont val="Calibri"/>
        <family val="2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>Le risorse di cofinanziamento IN VALORIZZAZIONE devono essere espresse come valore economico corrispondente alla stima della spesa o del costo per:</t>
    </r>
  </si>
  <si>
    <t>CONTROLLO MASSIMALI</t>
  </si>
  <si>
    <t>Soggetto firmatario dell'Accordo di rete</t>
  </si>
  <si>
    <t xml:space="preserve">Totale costi previsti </t>
  </si>
  <si>
    <t>Quota Contributo regionale</t>
  </si>
  <si>
    <t>Quota Cofinanziamento /valorizzazioni</t>
  </si>
  <si>
    <t xml:space="preserve">Totale </t>
  </si>
  <si>
    <t xml:space="preserve">E. Spese per la comunicazione e promozione </t>
  </si>
  <si>
    <r>
      <t xml:space="preserve">D. Spese correnti </t>
    </r>
    <r>
      <rPr>
        <b/>
        <sz val="9"/>
        <color rgb="FFFF0000"/>
        <rFont val="Calibri"/>
        <family val="2"/>
        <scheme val="minor"/>
      </rPr>
      <t>(max 5% del totale di progetto)</t>
    </r>
  </si>
  <si>
    <r>
      <t xml:space="preserve">F. Materiale di consumo e altre spese di gestione </t>
    </r>
    <r>
      <rPr>
        <b/>
        <sz val="9"/>
        <color rgb="FFFF0000"/>
        <rFont val="Calibri"/>
        <family val="2"/>
        <scheme val="minor"/>
      </rPr>
      <t>(nel limite del 10% del costo totale del progetto)</t>
    </r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</si>
  <si>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 valorizzazione del lavoro volontario da parte di giovani dai 15 ai 34 anni (Tabella 4.3.1. sottoriportata)</t>
    </r>
  </si>
  <si>
    <t>Tabella 4.3.1 - Voce A.2.2. "Valorizzazione del lavoro volontario"</t>
  </si>
  <si>
    <t>Quota di cofinanziamento in VALORIZZAZIONE
C</t>
  </si>
  <si>
    <t>Quota di cofinanziamento in RISORSE ECONOMICHE
B</t>
  </si>
  <si>
    <r>
      <t>·</t>
    </r>
    <r>
      <rPr>
        <sz val="7"/>
        <color theme="1"/>
        <rFont val="Calibri"/>
        <family val="2"/>
        <scheme val="minor"/>
      </rPr>
      <t xml:space="preserve">         </t>
    </r>
    <r>
      <rPr>
        <sz val="11"/>
        <color theme="1"/>
        <rFont val="Calibri"/>
        <family val="2"/>
        <scheme val="minor"/>
      </rPr>
      <t xml:space="preserve">spese di gestione del progetto (tabella 4.3.2 sottoriportata) </t>
    </r>
  </si>
  <si>
    <r>
      <t>Capofila/Partner</t>
    </r>
    <r>
      <rPr>
        <b/>
        <sz val="10"/>
        <color rgb="FF000000"/>
        <rFont val="Calibri"/>
        <family val="2"/>
        <scheme val="minor"/>
      </rPr>
      <t xml:space="preserve"> di progetto</t>
    </r>
  </si>
  <si>
    <t xml:space="preserve">A.2        Personale non strutturato </t>
  </si>
  <si>
    <t>D         Spese correnti (max 5% del totale di progetto)</t>
  </si>
  <si>
    <t>E         Spese per la comunicazione e promozione;</t>
  </si>
  <si>
    <t>F.        Materiale di consumo e altre spese di gestione (nel limite del 10% del costo totale del progetto)</t>
  </si>
  <si>
    <t xml:space="preserve">C         Spese utili a permettere o favorire la partecipazione del giovane </t>
  </si>
  <si>
    <t>La valorizzazione del costo del personale volontario è effettuata attraverso l’utilizzo della unità di costo standard (€131,00 per giornata/€16,37 per ora) approvata dalla Commissione europea nell’ambito dei programmi a gestione diretta della programmazione 2021-2027. 
Resta fermo che l’attività del volontario non può essere retribuita in alcun modo (art. 17, comma 3 del D.lgs. 117/2017). 
Ai sensi dell’art. 18 del D.lgs. 117/2017 gli enti che si avvalgono di volontari devono assicurarli contro gli infortuni e le malattie connessi allo svolgimento di attività di volontariato nonché per la responsabilità verso i terzi.</t>
  </si>
  <si>
    <r>
      <t>Tabella 4.3.2 - Voce F "Valorizzazione delle spese di gestione"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Compilare una riga per ogni tipologia di spesa imputata al progetto.</t>
    </r>
  </si>
  <si>
    <t>Ente capofila (indicare denominazione)</t>
  </si>
  <si>
    <t>Partner n. 1 (indicare denominazione)</t>
  </si>
  <si>
    <t>Partner n.2 (indicare denominazione)</t>
  </si>
  <si>
    <t>Partner n…. (indicare denominazione)</t>
  </si>
  <si>
    <t>Note</t>
  </si>
  <si>
    <r>
      <rPr>
        <b/>
        <sz val="12"/>
        <color theme="1"/>
        <rFont val="Calibri"/>
        <family val="2"/>
        <scheme val="minor"/>
      </rPr>
      <t>LEGENDA</t>
    </r>
    <r>
      <rPr>
        <sz val="12"/>
        <color theme="1"/>
        <rFont val="Calibri"/>
        <family val="2"/>
        <scheme val="minor"/>
      </rPr>
      <t xml:space="preserve">:
il valore complessivo di un progetto è composto da: 
-	quota di contributo assegnata da Regione Lombardia pari al massimo al 70% del valore totale del progetto;
-	quota di cofinanziamento obbligatoria pari almeno al 30% del valore totale del progetto proveniente dalla rete di partenariato. Infatti, ogni partner (incluso il Capofila) dovrà obbligatoriamente concorrere alla realizzazione della attività progettuali mediante risorse economiche proprie poste a bilancio (cofinanziamento in risorse economiche) e/o mediante forme di finanziamento diverse dal denaro e che quindi non generino transazione finanziaria e movimentazione di cassa registrate a bilancio (cofinanziamento in valorizzazione per le spese gestionali e per le spese di </t>
    </r>
    <r>
      <rPr>
        <u/>
        <sz val="12"/>
        <color theme="1"/>
        <rFont val="Calibri"/>
        <family val="2"/>
        <scheme val="minor"/>
      </rPr>
      <t>personale volontario da parte di giovani dai 15 ai 34 anni)</t>
    </r>
  </si>
  <si>
    <r>
      <rPr>
        <b/>
        <sz val="12"/>
        <color theme="1"/>
        <rFont val="Calibri"/>
        <family val="2"/>
        <scheme val="minor"/>
      </rPr>
      <t xml:space="preserve">SPESE AMMESSE E MASSIMALI DI SPESA:
</t>
    </r>
    <r>
      <rPr>
        <sz val="12"/>
        <color theme="1"/>
        <rFont val="Calibri"/>
        <family val="2"/>
        <scheme val="minor"/>
      </rPr>
      <t xml:space="preserve">
A.1        Personale strutturato (max 20% del totale di progetto) 
A.2        Personale non strutturato 
A.2.2     Personale volontario 
B          Prestazioni professionali di terzi 
C         Spese utili a permettere o favorire la partecipazione del giovane (es. voucher, borse di tirocinio/studio/lavoro, contributo per alloggio, buoni, costi di iscrizione, indennita' ai giovani)
D         Spese correnti (max 5% del totale di progetto)
E         Spese per la comunicazione e promozione;
F.        Materiale di consumo e altre spese di gestione (nel limite del 10% del costo totale del progetto)</t>
    </r>
  </si>
  <si>
    <r>
      <rPr>
        <b/>
        <sz val="14"/>
        <color theme="1"/>
        <rFont val="Calibri"/>
        <family val="2"/>
        <scheme val="minor"/>
      </rPr>
      <t>Tabella 4.1 Budget complessivo di progetto -</t>
    </r>
    <r>
      <rPr>
        <sz val="14"/>
        <color theme="1"/>
        <rFont val="Calibri"/>
        <family val="2"/>
        <scheme val="minor"/>
      </rPr>
      <t xml:space="preserve"> Riportare in questa tabella l'obiettivo specifico di riferimento, la stessa numerazione nonchè gli stessi titoli attribuiti alle azioni inserite nella tabella della scheda progetto al par. 3 "DESCRIZIONE DELL'INTERVENTO CHE SI INTENDE REALIZZARE" . 
</t>
    </r>
    <r>
      <rPr>
        <sz val="14"/>
        <rFont val="Calibri"/>
        <family val="2"/>
        <scheme val="minor"/>
      </rPr>
      <t>Nella colonna “voce di spesa” inserire le tipologie di voci di spesa tramite il menù a tendina</t>
    </r>
  </si>
  <si>
    <r>
      <rPr>
        <b/>
        <sz val="11"/>
        <color theme="1"/>
        <rFont val="Calibri"/>
        <family val="2"/>
        <scheme val="minor"/>
      </rPr>
      <t>Tabella 4.2 - Budget sintetico di progetto</t>
    </r>
    <r>
      <rPr>
        <sz val="11"/>
        <color theme="1"/>
        <rFont val="Calibri"/>
        <family val="2"/>
        <scheme val="minor"/>
      </rPr>
      <t xml:space="preserve"> - Relativamente a ciascuna voce di spesa indicare i costi previsti, la quota di contributo regionale richiesto e le quote di cofinanziamento di risorse economiche e/o di valorizzazione.</t>
    </r>
  </si>
  <si>
    <r>
      <t>A.1 Personale strutturato</t>
    </r>
    <r>
      <rPr>
        <i/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(max 20% del totale di progetto)</t>
    </r>
  </si>
  <si>
    <t xml:space="preserve">A.2.2. Personale volontario -15-34 anni </t>
  </si>
  <si>
    <t xml:space="preserve">B. Prestazioni professionali di terzi </t>
  </si>
  <si>
    <t xml:space="preserve">A.1        Personale strutturato (max 20% del totale di progetto) </t>
  </si>
  <si>
    <t xml:space="preserve">A.2.2     Personale volontario </t>
  </si>
  <si>
    <t xml:space="preserve">B          Prestazioni professionali di terzi </t>
  </si>
  <si>
    <t>Descrizione spesa/oggetto fornitura*</t>
  </si>
  <si>
    <t>** In caso di risorse di cofinanziamento valorizzato (colonna 7), si ricorda di compilare le tabelle 4.3.1. e 4.3.2  sul secondo foglio di lavoro coerentemente a quanto indicato nel prospetto 4.1.</t>
  </si>
  <si>
    <t xml:space="preserve">* Es. di descrizione spesa/oggetto fornitura: impiego personale per attività amministrative o attività di coordinamento; materiale di progetto; proejct manager; acquisto generi alimentari ecc. si ricorda che, come previsto dal bando, le risorse destinate al coordinamento dei progetti (ad es. cabine di regia) non possono superare il 10% del totale del progetto </t>
  </si>
  <si>
    <t>Risorse di cofinanziamento in valorizzazione (v. tabella 2.3.1 e 2.3.2 secondo foglio di lavoro)**</t>
  </si>
  <si>
    <r>
      <t>ALL. 3 PIANO ECONOMICO DEL PROGETTO 
BANDO "LA LOMBARDIA E' DEI GIOVANI" 2024</t>
    </r>
    <r>
      <rPr>
        <b/>
        <sz val="14"/>
        <rFont val="Calibri"/>
        <family val="2"/>
        <scheme val="minor"/>
      </rPr>
      <t xml:space="preserve"> CUP  E81B24000100003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</si>
</sst>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2]\ #,##0.00;[Red]\-[$€-2]\ #,##0.00"/>
    <numFmt numFmtId="165" formatCode="#,##0.00\ &quot;€&quot;"/>
  </numFmts>
  <fonts count="33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1" fillId="0" borderId="0" xfId="0" applyFont="1" applyAlignment="1">
      <alignment horizontal="justify" vertical="center"/>
    </xf>
    <xf numFmtId="0" fontId="9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2" borderId="17" xfId="0" applyFont="1" applyFill="1" applyBorder="1" applyAlignment="1">
      <alignment vertical="center" wrapText="1"/>
    </xf>
    <xf numFmtId="0" fontId="11" fillId="0" borderId="0" xfId="0" applyFont="1"/>
    <xf numFmtId="0" fontId="14" fillId="2" borderId="1" xfId="0" applyFont="1" applyFill="1" applyBorder="1" applyAlignment="1">
      <alignment horizontal="center" vertical="center" wrapText="1"/>
    </xf>
    <xf numFmtId="164" fontId="8" fillId="5" borderId="24" xfId="0" applyNumberFormat="1" applyFont="1" applyFill="1" applyBorder="1" applyAlignment="1">
      <alignment horizontal="center" vertical="center" wrapText="1"/>
    </xf>
    <xf numFmtId="164" fontId="8" fillId="5" borderId="2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0" fillId="0" borderId="11" xfId="0" applyBorder="1"/>
    <xf numFmtId="0" fontId="19" fillId="0" borderId="15" xfId="0" applyFont="1" applyBorder="1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7" xfId="0" applyBorder="1"/>
    <xf numFmtId="0" fontId="19" fillId="0" borderId="13" xfId="0" applyFont="1" applyBorder="1" applyAlignment="1">
      <alignment vertical="center" wrapText="1"/>
    </xf>
    <xf numFmtId="0" fontId="0" fillId="0" borderId="17" xfId="0" applyBorder="1" applyAlignment="1">
      <alignment horizontal="right" vertical="center" wrapText="1"/>
    </xf>
    <xf numFmtId="0" fontId="0" fillId="0" borderId="10" xfId="0" applyBorder="1"/>
    <xf numFmtId="0" fontId="19" fillId="0" borderId="14" xfId="0" applyFont="1" applyBorder="1" applyAlignment="1">
      <alignment vertical="center" wrapText="1"/>
    </xf>
    <xf numFmtId="0" fontId="0" fillId="0" borderId="18" xfId="0" applyBorder="1" applyAlignment="1">
      <alignment horizontal="right"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indent="4"/>
    </xf>
    <xf numFmtId="0" fontId="19" fillId="0" borderId="0" xfId="0" applyFont="1" applyAlignment="1">
      <alignment vertical="center"/>
    </xf>
    <xf numFmtId="0" fontId="19" fillId="0" borderId="7" xfId="0" applyFont="1" applyBorder="1" applyAlignment="1">
      <alignment vertical="center" wrapText="1"/>
    </xf>
    <xf numFmtId="164" fontId="0" fillId="0" borderId="28" xfId="0" applyNumberForma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164" fontId="0" fillId="0" borderId="27" xfId="0" applyNumberFormat="1" applyBorder="1" applyAlignment="1">
      <alignment horizontal="right" vertical="center" wrapText="1"/>
    </xf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164" fontId="0" fillId="0" borderId="29" xfId="0" applyNumberFormat="1" applyBorder="1" applyAlignment="1">
      <alignment horizontal="right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0" fontId="21" fillId="2" borderId="22" xfId="0" applyFont="1" applyFill="1" applyBorder="1" applyAlignment="1">
      <alignment vertical="center" wrapText="1"/>
    </xf>
    <xf numFmtId="0" fontId="0" fillId="8" borderId="0" xfId="0" applyFill="1"/>
    <xf numFmtId="0" fontId="0" fillId="8" borderId="35" xfId="0" applyFill="1" applyBorder="1" applyAlignment="1">
      <alignment horizontal="left" vertical="center" indent="2"/>
    </xf>
    <xf numFmtId="0" fontId="0" fillId="8" borderId="36" xfId="0" applyFill="1" applyBorder="1"/>
    <xf numFmtId="0" fontId="0" fillId="0" borderId="15" xfId="0" applyBorder="1" applyAlignment="1">
      <alignment horizontal="left" vertical="center" indent="2"/>
    </xf>
    <xf numFmtId="0" fontId="0" fillId="0" borderId="37" xfId="0" applyBorder="1"/>
    <xf numFmtId="0" fontId="0" fillId="0" borderId="21" xfId="0" applyBorder="1"/>
    <xf numFmtId="165" fontId="23" fillId="0" borderId="0" xfId="0" applyNumberFormat="1" applyFont="1"/>
    <xf numFmtId="165" fontId="6" fillId="0" borderId="0" xfId="0" applyNumberFormat="1" applyFont="1"/>
    <xf numFmtId="165" fontId="9" fillId="2" borderId="1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 wrapText="1"/>
    </xf>
    <xf numFmtId="164" fontId="3" fillId="5" borderId="7" xfId="0" applyNumberFormat="1" applyFont="1" applyFill="1" applyBorder="1" applyAlignment="1">
      <alignment vertical="center"/>
    </xf>
    <xf numFmtId="164" fontId="8" fillId="5" borderId="38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0" borderId="9" xfId="0" applyBorder="1"/>
    <xf numFmtId="164" fontId="0" fillId="8" borderId="17" xfId="0" applyNumberFormat="1" applyFill="1" applyBorder="1" applyAlignment="1">
      <alignment horizontal="right" vertical="center" wrapText="1"/>
    </xf>
    <xf numFmtId="0" fontId="26" fillId="0" borderId="0" xfId="0" applyFont="1"/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3" fontId="30" fillId="0" borderId="7" xfId="1" applyNumberFormat="1" applyFont="1" applyFill="1" applyBorder="1" applyAlignment="1" applyProtection="1">
      <alignment horizontal="left" vertical="center" wrapText="1"/>
    </xf>
    <xf numFmtId="165" fontId="30" fillId="0" borderId="7" xfId="1" applyNumberFormat="1" applyFont="1" applyFill="1" applyBorder="1" applyAlignment="1" applyProtection="1">
      <alignment horizontal="right" vertical="center"/>
    </xf>
    <xf numFmtId="165" fontId="0" fillId="0" borderId="7" xfId="0" applyNumberFormat="1" applyBorder="1" applyAlignment="1">
      <alignment vertical="center" wrapText="1"/>
    </xf>
    <xf numFmtId="165" fontId="0" fillId="0" borderId="0" xfId="0" applyNumberFormat="1" applyAlignment="1">
      <alignment wrapText="1"/>
    </xf>
    <xf numFmtId="3" fontId="30" fillId="0" borderId="42" xfId="1" applyNumberFormat="1" applyFont="1" applyFill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 indent="4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right" vertical="center" wrapText="1"/>
    </xf>
    <xf numFmtId="164" fontId="0" fillId="0" borderId="11" xfId="0" applyNumberFormat="1" applyBorder="1" applyAlignment="1">
      <alignment horizontal="right" vertical="center" wrapText="1"/>
    </xf>
    <xf numFmtId="164" fontId="0" fillId="0" borderId="7" xfId="0" applyNumberFormat="1" applyBorder="1" applyAlignment="1">
      <alignment wrapText="1"/>
    </xf>
    <xf numFmtId="0" fontId="0" fillId="0" borderId="7" xfId="0" applyBorder="1" applyAlignment="1">
      <alignment horizontal="left" vertical="center" wrapText="1" indent="4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164" fontId="0" fillId="0" borderId="7" xfId="0" applyNumberFormat="1" applyBorder="1" applyAlignment="1">
      <alignment horizontal="right" vertical="center" wrapText="1"/>
    </xf>
    <xf numFmtId="164" fontId="0" fillId="0" borderId="21" xfId="0" applyNumberFormat="1" applyBorder="1" applyAlignment="1">
      <alignment horizontal="right" vertical="center" wrapText="1"/>
    </xf>
    <xf numFmtId="164" fontId="0" fillId="6" borderId="15" xfId="0" applyNumberFormat="1" applyFill="1" applyBorder="1" applyAlignment="1">
      <alignment horizontal="right" vertical="center" wrapText="1"/>
    </xf>
    <xf numFmtId="164" fontId="0" fillId="5" borderId="31" xfId="0" applyNumberFormat="1" applyFill="1" applyBorder="1" applyAlignment="1">
      <alignment horizontal="right" vertical="center" wrapText="1"/>
    </xf>
    <xf numFmtId="164" fontId="0" fillId="0" borderId="15" xfId="0" applyNumberFormat="1" applyBorder="1" applyAlignment="1">
      <alignment horizontal="right" vertical="center" wrapText="1"/>
    </xf>
    <xf numFmtId="164" fontId="0" fillId="7" borderId="15" xfId="0" applyNumberFormat="1" applyFill="1" applyBorder="1" applyAlignment="1">
      <alignment horizontal="right" vertical="center" wrapText="1"/>
    </xf>
    <xf numFmtId="0" fontId="0" fillId="5" borderId="39" xfId="0" applyFill="1" applyBorder="1"/>
    <xf numFmtId="164" fontId="0" fillId="0" borderId="0" xfId="0" applyNumberFormat="1"/>
    <xf numFmtId="164" fontId="4" fillId="4" borderId="3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164" fontId="32" fillId="0" borderId="21" xfId="0" applyNumberFormat="1" applyFont="1" applyBorder="1" applyAlignment="1">
      <alignment horizontal="right" vertical="center" wrapText="1"/>
    </xf>
    <xf numFmtId="0" fontId="6" fillId="0" borderId="43" xfId="0" applyFont="1" applyBorder="1"/>
    <xf numFmtId="0" fontId="0" fillId="0" borderId="7" xfId="0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/>
    <xf numFmtId="0" fontId="27" fillId="5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wrapText="1"/>
    </xf>
    <xf numFmtId="0" fontId="4" fillId="0" borderId="32" xfId="0" applyFont="1" applyBorder="1" applyAlignment="1">
      <alignment horizontal="left" vertical="center"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4" fillId="0" borderId="0" xfId="0" applyFont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8" borderId="32" xfId="0" applyFont="1" applyFill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35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4" fillId="8" borderId="36" xfId="0" applyFont="1" applyFill="1" applyBorder="1" applyAlignment="1">
      <alignment horizontal="left" vertical="center" wrapText="1"/>
    </xf>
    <xf numFmtId="0" fontId="4" fillId="8" borderId="15" xfId="0" applyFont="1" applyFill="1" applyBorder="1" applyAlignment="1">
      <alignment horizontal="left" vertical="center" wrapText="1"/>
    </xf>
    <xf numFmtId="0" fontId="4" fillId="8" borderId="37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D93F-2D68-48A9-87BA-F8694896890C}">
  <dimension ref="B1:K39"/>
  <sheetViews>
    <sheetView zoomScale="70" zoomScaleNormal="70" workbookViewId="0">
      <selection activeCell="M3" sqref="M3"/>
    </sheetView>
  </sheetViews>
  <sheetFormatPr defaultColWidth="8.85546875" defaultRowHeight="54.2" customHeight="1" x14ac:dyDescent="0.25"/>
  <cols>
    <col min="1" max="1" width="5.28515625" customWidth="1"/>
    <col min="2" max="2" width="27" customWidth="1"/>
    <col min="3" max="3" width="24" customWidth="1"/>
    <col min="4" max="4" width="26.7109375" customWidth="1"/>
    <col min="5" max="5" width="21.140625" customWidth="1"/>
    <col min="6" max="6" width="18.7109375" style="17" customWidth="1"/>
    <col min="7" max="9" width="18.7109375" customWidth="1"/>
    <col min="10" max="10" width="19.28515625" customWidth="1"/>
    <col min="11" max="11" width="21.5703125" customWidth="1"/>
  </cols>
  <sheetData>
    <row r="1" spans="2:11" ht="52.35" customHeight="1" x14ac:dyDescent="0.25">
      <c r="B1" s="114" t="s">
        <v>63</v>
      </c>
      <c r="C1" s="114"/>
      <c r="D1" s="114"/>
      <c r="E1" s="114"/>
      <c r="F1" s="114"/>
      <c r="G1" s="114"/>
      <c r="H1" s="114"/>
      <c r="I1" s="114"/>
      <c r="J1" s="114"/>
    </row>
    <row r="2" spans="2:11" ht="127.35" customHeight="1" x14ac:dyDescent="0.25">
      <c r="B2" s="119" t="s">
        <v>49</v>
      </c>
      <c r="C2" s="119"/>
      <c r="D2" s="119"/>
      <c r="E2" s="119"/>
      <c r="F2" s="119"/>
      <c r="G2" s="119"/>
      <c r="H2" s="119"/>
      <c r="I2" s="119"/>
      <c r="J2" s="119"/>
    </row>
    <row r="3" spans="2:11" ht="174.75" customHeight="1" x14ac:dyDescent="0.25">
      <c r="B3" s="119" t="s">
        <v>50</v>
      </c>
      <c r="C3" s="119"/>
      <c r="D3" s="119"/>
      <c r="E3" s="119"/>
      <c r="F3" s="119"/>
      <c r="G3" s="119"/>
      <c r="H3" s="119"/>
      <c r="I3" s="119"/>
      <c r="J3" s="119"/>
    </row>
    <row r="4" spans="2:11" ht="24" customHeight="1" x14ac:dyDescent="0.25"/>
    <row r="5" spans="2:11" ht="22.9" customHeight="1" x14ac:dyDescent="0.25">
      <c r="B5" s="77"/>
      <c r="C5" s="77"/>
      <c r="D5" s="77"/>
      <c r="E5" s="77"/>
      <c r="F5" s="77"/>
      <c r="G5" s="77"/>
      <c r="H5" s="77"/>
      <c r="I5" s="77"/>
      <c r="J5" s="77"/>
    </row>
    <row r="6" spans="2:11" ht="54.2" customHeight="1" thickBot="1" x14ac:dyDescent="0.3">
      <c r="B6" s="7" t="s">
        <v>23</v>
      </c>
      <c r="C6" s="7" t="s">
        <v>24</v>
      </c>
      <c r="D6" s="7" t="s">
        <v>25</v>
      </c>
      <c r="E6" s="7" t="s">
        <v>26</v>
      </c>
      <c r="F6" s="78"/>
      <c r="G6" s="1"/>
      <c r="H6" s="1"/>
      <c r="I6" s="1"/>
      <c r="J6" s="1"/>
    </row>
    <row r="7" spans="2:11" ht="54.2" customHeight="1" x14ac:dyDescent="0.25">
      <c r="B7" s="79" t="s">
        <v>44</v>
      </c>
      <c r="C7" s="80">
        <f>SUM(D7:E7)</f>
        <v>0</v>
      </c>
      <c r="D7" s="81">
        <v>0</v>
      </c>
      <c r="E7" s="81">
        <v>0</v>
      </c>
      <c r="F7" s="78"/>
      <c r="G7" s="1"/>
      <c r="H7" s="1"/>
      <c r="I7" s="1"/>
      <c r="J7" s="1"/>
    </row>
    <row r="8" spans="2:11" ht="54.2" customHeight="1" x14ac:dyDescent="0.25">
      <c r="B8" s="79" t="s">
        <v>45</v>
      </c>
      <c r="C8" s="80">
        <f>SUM(D8:E8)</f>
        <v>0</v>
      </c>
      <c r="D8" s="81">
        <v>0</v>
      </c>
      <c r="E8" s="81">
        <v>0</v>
      </c>
      <c r="F8" s="78"/>
      <c r="G8" s="1"/>
      <c r="H8" s="1"/>
      <c r="I8" s="1"/>
      <c r="J8" s="1"/>
    </row>
    <row r="9" spans="2:11" ht="54.2" customHeight="1" x14ac:dyDescent="0.25">
      <c r="B9" s="79" t="s">
        <v>46</v>
      </c>
      <c r="C9" s="80">
        <f>SUM(D9:E9)</f>
        <v>0</v>
      </c>
      <c r="D9" s="81">
        <v>0</v>
      </c>
      <c r="E9" s="81">
        <v>0</v>
      </c>
      <c r="F9" s="78"/>
      <c r="G9" s="1"/>
      <c r="H9" s="1"/>
      <c r="I9" s="1"/>
      <c r="J9" s="82"/>
    </row>
    <row r="10" spans="2:11" ht="54.2" customHeight="1" x14ac:dyDescent="0.25">
      <c r="B10" s="83" t="s">
        <v>47</v>
      </c>
      <c r="C10" s="80">
        <f>SUM(D10:E10)</f>
        <v>0</v>
      </c>
      <c r="D10" s="81">
        <v>0</v>
      </c>
      <c r="E10" s="81">
        <v>0</v>
      </c>
      <c r="F10" s="78"/>
      <c r="G10" s="1"/>
      <c r="H10" s="1"/>
      <c r="I10" s="1"/>
      <c r="J10" s="82"/>
    </row>
    <row r="11" spans="2:11" ht="54.2" customHeight="1" thickBot="1" x14ac:dyDescent="0.3">
      <c r="B11" s="7" t="s">
        <v>27</v>
      </c>
      <c r="C11" s="66">
        <f>SUM(C7:C10)</f>
        <v>0</v>
      </c>
      <c r="D11" s="66">
        <f>SUM(D7:D10)</f>
        <v>0</v>
      </c>
      <c r="E11" s="66">
        <f>SUM(E7:E10)</f>
        <v>0</v>
      </c>
      <c r="F11" s="78" t="str">
        <f>IF(D11&gt;($C$11*70)/100,"max 70% del totale di progetto"," ")</f>
        <v xml:space="preserve"> </v>
      </c>
      <c r="G11" s="1"/>
      <c r="H11" s="1"/>
      <c r="I11" s="1"/>
      <c r="J11" s="1"/>
    </row>
    <row r="12" spans="2:11" ht="33.950000000000003" customHeight="1" x14ac:dyDescent="0.25">
      <c r="B12" s="67"/>
      <c r="C12" s="68"/>
      <c r="D12" s="68"/>
      <c r="E12" s="68"/>
      <c r="F12" s="78"/>
      <c r="G12" s="1"/>
      <c r="H12" s="1"/>
      <c r="I12" s="1"/>
      <c r="J12" s="1"/>
    </row>
    <row r="13" spans="2:11" ht="69.2" customHeight="1" x14ac:dyDescent="0.25">
      <c r="B13" s="118" t="s">
        <v>51</v>
      </c>
      <c r="C13" s="118"/>
      <c r="D13" s="118"/>
      <c r="E13" s="118"/>
      <c r="F13" s="118"/>
      <c r="G13" s="118"/>
      <c r="H13" s="118"/>
      <c r="I13" s="118"/>
      <c r="J13" s="118"/>
    </row>
    <row r="14" spans="2:11" ht="23.45" customHeight="1" thickBot="1" x14ac:dyDescent="0.3">
      <c r="B14" s="6"/>
    </row>
    <row r="15" spans="2:11" s="4" customFormat="1" ht="16.5" thickBot="1" x14ac:dyDescent="0.3">
      <c r="B15" s="107">
        <v>1</v>
      </c>
      <c r="C15" s="107">
        <v>2</v>
      </c>
      <c r="D15" s="107">
        <v>3</v>
      </c>
      <c r="E15" s="107">
        <v>4</v>
      </c>
      <c r="F15" s="107">
        <v>5</v>
      </c>
      <c r="G15" s="107">
        <v>6</v>
      </c>
      <c r="H15" s="107">
        <v>7</v>
      </c>
      <c r="I15" s="107">
        <v>8</v>
      </c>
      <c r="J15" s="107">
        <v>9</v>
      </c>
    </row>
    <row r="16" spans="2:11" s="4" customFormat="1" ht="111.95" customHeight="1" thickBot="1" x14ac:dyDescent="0.3">
      <c r="B16" s="109" t="s">
        <v>16</v>
      </c>
      <c r="C16" s="110" t="s">
        <v>13</v>
      </c>
      <c r="D16" s="110" t="s">
        <v>15</v>
      </c>
      <c r="E16" s="110" t="s">
        <v>59</v>
      </c>
      <c r="F16" s="110" t="s">
        <v>0</v>
      </c>
      <c r="G16" s="110" t="s">
        <v>1</v>
      </c>
      <c r="H16" s="110" t="s">
        <v>2</v>
      </c>
      <c r="I16" s="110" t="s">
        <v>62</v>
      </c>
      <c r="J16" s="111" t="s">
        <v>3</v>
      </c>
      <c r="K16" s="111" t="s">
        <v>48</v>
      </c>
    </row>
    <row r="17" spans="2:11" ht="54.2" customHeight="1" x14ac:dyDescent="0.25">
      <c r="B17" s="84"/>
      <c r="C17" s="85"/>
      <c r="D17" s="86"/>
      <c r="E17" s="86"/>
      <c r="F17" s="87"/>
      <c r="G17" s="88"/>
      <c r="H17" s="88"/>
      <c r="I17" s="30"/>
      <c r="J17" s="56">
        <f>SUM(G17:I17)</f>
        <v>0</v>
      </c>
      <c r="K17" s="108"/>
    </row>
    <row r="18" spans="2:11" ht="54.2" customHeight="1" x14ac:dyDescent="0.25">
      <c r="B18" s="90"/>
      <c r="C18" s="91"/>
      <c r="D18" s="86"/>
      <c r="E18" s="86"/>
      <c r="F18" s="92"/>
      <c r="G18" s="93"/>
      <c r="H18" s="93"/>
      <c r="I18" s="34"/>
      <c r="J18" s="56">
        <f>SUM(G18:I18)</f>
        <v>0</v>
      </c>
      <c r="K18" s="89"/>
    </row>
    <row r="19" spans="2:11" ht="54.2" customHeight="1" x14ac:dyDescent="0.25">
      <c r="B19" s="90"/>
      <c r="C19" s="91"/>
      <c r="D19" s="86"/>
      <c r="E19" s="86"/>
      <c r="F19" s="92"/>
      <c r="G19" s="93"/>
      <c r="H19" s="93"/>
      <c r="I19" s="93"/>
      <c r="J19" s="56">
        <f>SUM(G19:I19)</f>
        <v>0</v>
      </c>
      <c r="K19" s="89"/>
    </row>
    <row r="20" spans="2:11" ht="54.2" customHeight="1" x14ac:dyDescent="0.25">
      <c r="B20" s="90"/>
      <c r="C20" s="91"/>
      <c r="D20" s="86"/>
      <c r="E20" s="86"/>
      <c r="F20" s="92"/>
      <c r="G20" s="93"/>
      <c r="H20" s="93"/>
      <c r="I20" s="93"/>
      <c r="J20" s="56">
        <f t="shared" ref="J20:J21" si="0">SUM(G20:I20)</f>
        <v>0</v>
      </c>
      <c r="K20" s="89"/>
    </row>
    <row r="21" spans="2:11" ht="54.2" customHeight="1" thickBot="1" x14ac:dyDescent="0.3">
      <c r="B21" s="91"/>
      <c r="C21" s="91"/>
      <c r="D21" s="86"/>
      <c r="E21" s="106"/>
      <c r="F21" s="92"/>
      <c r="G21" s="93"/>
      <c r="H21" s="93"/>
      <c r="I21" s="93"/>
      <c r="J21" s="56">
        <f t="shared" si="0"/>
        <v>0</v>
      </c>
      <c r="K21" s="34"/>
    </row>
    <row r="22" spans="2:11" s="3" customFormat="1" ht="19.5" thickBot="1" x14ac:dyDescent="0.35">
      <c r="B22" s="117"/>
      <c r="C22" s="117"/>
      <c r="D22" s="8"/>
      <c r="E22" s="8"/>
      <c r="F22" s="105"/>
      <c r="G22" s="9">
        <f>SUM(G17:G21)</f>
        <v>0</v>
      </c>
      <c r="H22" s="10">
        <f>SUM(H17:H21)</f>
        <v>0</v>
      </c>
      <c r="I22" s="10">
        <f>SUM(I17:I21)</f>
        <v>0</v>
      </c>
      <c r="J22" s="10">
        <f>SUM(J17:J21)</f>
        <v>0</v>
      </c>
      <c r="K22" s="5"/>
    </row>
    <row r="23" spans="2:11" ht="15" x14ac:dyDescent="0.25">
      <c r="B23" s="6"/>
    </row>
    <row r="24" spans="2:11" s="76" customFormat="1" ht="47.45" customHeight="1" x14ac:dyDescent="0.3">
      <c r="B24" s="115" t="s">
        <v>61</v>
      </c>
      <c r="C24" s="116"/>
      <c r="D24" s="116"/>
      <c r="E24" s="116"/>
      <c r="F24" s="116"/>
      <c r="G24" s="116"/>
      <c r="H24" s="116"/>
      <c r="I24" s="116"/>
      <c r="J24" s="116"/>
    </row>
    <row r="25" spans="2:11" s="76" customFormat="1" ht="33.200000000000003" customHeight="1" x14ac:dyDescent="0.3">
      <c r="B25" s="115" t="s">
        <v>60</v>
      </c>
      <c r="C25" s="116"/>
      <c r="D25" s="116"/>
      <c r="E25" s="116"/>
      <c r="F25" s="116"/>
      <c r="G25" s="116"/>
      <c r="H25" s="116"/>
      <c r="I25" s="116"/>
      <c r="J25" s="116"/>
      <c r="K25" s="116"/>
    </row>
    <row r="26" spans="2:11" s="76" customFormat="1" ht="30.75" customHeight="1" x14ac:dyDescent="0.3">
      <c r="B26" s="102"/>
      <c r="C26" s="103"/>
      <c r="D26" s="103"/>
      <c r="E26" s="103"/>
      <c r="F26" s="103"/>
      <c r="G26" s="103"/>
      <c r="H26" s="103"/>
      <c r="I26" s="103"/>
      <c r="J26" s="103"/>
    </row>
    <row r="27" spans="2:11" ht="54.2" customHeight="1" thickBot="1" x14ac:dyDescent="0.3">
      <c r="B27" s="112" t="s">
        <v>52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2:11" ht="59.45" customHeight="1" x14ac:dyDescent="0.25">
      <c r="B28" s="11" t="s">
        <v>4</v>
      </c>
      <c r="C28" s="12" t="s">
        <v>10</v>
      </c>
      <c r="D28" s="13" t="s">
        <v>34</v>
      </c>
      <c r="E28" s="14" t="s">
        <v>33</v>
      </c>
      <c r="F28" s="54" t="s">
        <v>11</v>
      </c>
      <c r="G28" s="55" t="s">
        <v>22</v>
      </c>
      <c r="J28" s="100"/>
    </row>
    <row r="29" spans="2:11" s="17" customFormat="1" ht="54.2" customHeight="1" x14ac:dyDescent="0.25">
      <c r="B29" s="15" t="s">
        <v>53</v>
      </c>
      <c r="C29" s="104"/>
      <c r="D29" s="88"/>
      <c r="E29" s="95"/>
      <c r="F29" s="96">
        <f t="shared" ref="F29:F36" si="1">E29+D29+C29</f>
        <v>0</v>
      </c>
      <c r="G29" s="69" t="str">
        <f>IF(F29&gt;($J$22*20)/100,"max 20% del totale di progetto"," ")</f>
        <v xml:space="preserve"> </v>
      </c>
      <c r="H29" s="2"/>
      <c r="I29" s="16"/>
    </row>
    <row r="30" spans="2:11" s="17" customFormat="1" ht="54.2" customHeight="1" x14ac:dyDescent="0.25">
      <c r="B30" s="15" t="s">
        <v>17</v>
      </c>
      <c r="C30" s="94"/>
      <c r="D30" s="88"/>
      <c r="E30" s="95"/>
      <c r="F30" s="96">
        <f t="shared" si="1"/>
        <v>0</v>
      </c>
      <c r="G30" s="69"/>
      <c r="H30" s="2"/>
      <c r="I30" s="16"/>
    </row>
    <row r="31" spans="2:11" s="17" customFormat="1" ht="54.2" customHeight="1" x14ac:dyDescent="0.25">
      <c r="B31" s="15" t="s">
        <v>54</v>
      </c>
      <c r="C31" s="94"/>
      <c r="D31" s="88"/>
      <c r="E31" s="97"/>
      <c r="F31" s="96">
        <f t="shared" si="1"/>
        <v>0</v>
      </c>
      <c r="G31" s="69"/>
      <c r="H31" s="2"/>
      <c r="I31" s="16"/>
    </row>
    <row r="32" spans="2:11" ht="54.2" customHeight="1" x14ac:dyDescent="0.25">
      <c r="B32" s="18" t="s">
        <v>55</v>
      </c>
      <c r="C32" s="94"/>
      <c r="D32" s="88"/>
      <c r="E32" s="95"/>
      <c r="F32" s="96">
        <f t="shared" si="1"/>
        <v>0</v>
      </c>
      <c r="G32" s="69"/>
      <c r="I32" s="19"/>
    </row>
    <row r="33" spans="2:10" ht="54.2" customHeight="1" x14ac:dyDescent="0.25">
      <c r="B33" s="18" t="s">
        <v>19</v>
      </c>
      <c r="C33" s="94"/>
      <c r="D33" s="88"/>
      <c r="E33" s="95"/>
      <c r="F33" s="96">
        <f t="shared" si="1"/>
        <v>0</v>
      </c>
      <c r="G33" s="69"/>
      <c r="I33" s="19"/>
    </row>
    <row r="34" spans="2:10" ht="54.2" customHeight="1" x14ac:dyDescent="0.25">
      <c r="B34" s="18" t="s">
        <v>29</v>
      </c>
      <c r="C34" s="94"/>
      <c r="D34" s="88"/>
      <c r="E34" s="95"/>
      <c r="F34" s="96">
        <f t="shared" si="1"/>
        <v>0</v>
      </c>
      <c r="G34" s="69" t="str">
        <f>IF(F34&gt;($J$22*5)/100,"max 5% del totale di progetto"," ")</f>
        <v xml:space="preserve"> </v>
      </c>
    </row>
    <row r="35" spans="2:10" ht="54.2" customHeight="1" x14ac:dyDescent="0.25">
      <c r="B35" s="18" t="s">
        <v>28</v>
      </c>
      <c r="C35" s="94"/>
      <c r="D35" s="88"/>
      <c r="E35" s="95"/>
      <c r="F35" s="96">
        <f t="shared" si="1"/>
        <v>0</v>
      </c>
      <c r="G35" s="69"/>
    </row>
    <row r="36" spans="2:10" ht="54.2" customHeight="1" thickBot="1" x14ac:dyDescent="0.3">
      <c r="B36" s="57" t="s">
        <v>30</v>
      </c>
      <c r="C36" s="94"/>
      <c r="D36" s="88"/>
      <c r="E36" s="98"/>
      <c r="F36" s="96">
        <f t="shared" si="1"/>
        <v>0</v>
      </c>
      <c r="G36" s="69" t="str">
        <f>IF(F36&gt;($J$22*10)/100,"max 10% del totale del progetto"," ")</f>
        <v xml:space="preserve"> </v>
      </c>
    </row>
    <row r="37" spans="2:10" ht="54.2" customHeight="1" thickBot="1" x14ac:dyDescent="0.4">
      <c r="B37" s="20" t="s">
        <v>5</v>
      </c>
      <c r="C37" s="21">
        <f>SUM(C29:C36)</f>
        <v>0</v>
      </c>
      <c r="D37" s="21">
        <f>SUM(D29:D36)</f>
        <v>0</v>
      </c>
      <c r="E37" s="22">
        <f>E36+E31</f>
        <v>0</v>
      </c>
      <c r="F37" s="70">
        <f>SUM(F29:F36)</f>
        <v>0</v>
      </c>
      <c r="G37" s="99"/>
      <c r="I37" s="64"/>
      <c r="J37" s="65"/>
    </row>
    <row r="38" spans="2:10" ht="116.45" customHeight="1" x14ac:dyDescent="0.35">
      <c r="C38" s="1" t="str">
        <f>IF(C37&lt;&gt;G22,"ATTENZIONE la quota di CONTRIBUTO REGIONALE richiesto - colonna
A - deve essere uguale alla somma della colonna 5 della Tab.4.1"," ")</f>
        <v xml:space="preserve"> </v>
      </c>
      <c r="D38" s="1" t="str">
        <f>IF(D37&lt;&gt;H22,"ATTENZIONE la quota di COFINANZIAMENTO IN RISORSE ECONOMICHE 
colonna B - deve essere uguale alla somma della colonna 6 della Tab.4.1"," ")</f>
        <v xml:space="preserve"> </v>
      </c>
      <c r="E38" s="1" t="str">
        <f>IF(E37&lt;&gt;I22,"ATTENZIONE la quota di cofinanziamento in VALORIZZAZIONE - colonna C - deve essere uguale alla somma della colonna 7 della Tab.4.1"," ")</f>
        <v xml:space="preserve"> </v>
      </c>
      <c r="F38" s="1" t="str">
        <f>IF(F37&lt;&gt;J22,"ATTENZIONE il totale costi previsti deve essere uguale al totale progetto della colonna 8 della Tab.4.1"," ")</f>
        <v xml:space="preserve"> </v>
      </c>
      <c r="I38" s="64"/>
    </row>
    <row r="39" spans="2:10" ht="54.2" customHeight="1" x14ac:dyDescent="0.35">
      <c r="C39" s="17"/>
      <c r="I39" s="64"/>
    </row>
  </sheetData>
  <mergeCells count="8">
    <mergeCell ref="B27:K27"/>
    <mergeCell ref="B1:J1"/>
    <mergeCell ref="B24:J24"/>
    <mergeCell ref="B22:C22"/>
    <mergeCell ref="B13:J13"/>
    <mergeCell ref="B2:J2"/>
    <mergeCell ref="B3:J3"/>
    <mergeCell ref="B25:K25"/>
  </mergeCells>
  <phoneticPr fontId="2" type="noConversion"/>
  <dataValidations count="1">
    <dataValidation type="list" allowBlank="1" showInputMessage="1" showErrorMessage="1" sqref="E17:E21" xr:uid="{E8AFC81A-BA5E-429C-9EAB-BADB839798EE}">
      <formula1>$B$32:$B$40</formula1>
    </dataValidation>
  </dataValidations>
  <pageMargins left="0.7" right="0.7" top="0.75" bottom="0.75" header="0.3" footer="0.3"/>
  <pageSetup paperSize="9" scale="4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7E1220-CC62-4B66-8FE5-A50CB1A754CF}">
          <x14:formula1>
            <xm:f>Foglio1!$A$1:$A$8</xm:f>
          </x14:formula1>
          <xm:sqref>D17:D21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F637-B1BD-42A8-B870-4914EAC9F3B4}">
  <dimension ref="B1:I33"/>
  <sheetViews>
    <sheetView tabSelected="1" zoomScaleNormal="100" workbookViewId="0">
      <selection activeCell="E30" sqref="E30"/>
    </sheetView>
  </sheetViews>
  <sheetFormatPr defaultColWidth="8.85546875" defaultRowHeight="15" x14ac:dyDescent="0.25"/>
  <cols>
    <col min="1" max="1" width="4.42578125" customWidth="1"/>
    <col min="2" max="2" width="18" customWidth="1"/>
    <col min="3" max="3" width="18.5703125" customWidth="1"/>
    <col min="4" max="4" width="18.7109375" customWidth="1"/>
    <col min="5" max="5" width="22.42578125" customWidth="1"/>
    <col min="6" max="6" width="15.7109375" customWidth="1"/>
    <col min="7" max="7" width="20.42578125" customWidth="1"/>
    <col min="8" max="8" width="12.7109375" customWidth="1"/>
    <col min="9" max="9" width="15.28515625" customWidth="1"/>
  </cols>
  <sheetData>
    <row r="1" spans="2:9" x14ac:dyDescent="0.25">
      <c r="B1" s="24"/>
    </row>
    <row r="2" spans="2:9" ht="46.15" customHeight="1" x14ac:dyDescent="0.25">
      <c r="B2" s="125" t="s">
        <v>21</v>
      </c>
      <c r="C2" s="126"/>
      <c r="D2" s="126"/>
      <c r="E2" s="126"/>
      <c r="F2" s="126"/>
      <c r="G2" s="126"/>
      <c r="H2" s="127"/>
    </row>
    <row r="3" spans="2:9" x14ac:dyDescent="0.25">
      <c r="B3" s="59" t="s">
        <v>31</v>
      </c>
      <c r="C3" s="58"/>
      <c r="D3" s="58"/>
      <c r="E3" s="58"/>
      <c r="F3" s="58"/>
      <c r="G3" s="58"/>
      <c r="H3" s="60"/>
      <c r="I3" s="58"/>
    </row>
    <row r="4" spans="2:9" x14ac:dyDescent="0.25">
      <c r="B4" s="61" t="s">
        <v>35</v>
      </c>
      <c r="C4" s="62"/>
      <c r="D4" s="62"/>
      <c r="E4" s="62"/>
      <c r="F4" s="62"/>
      <c r="G4" s="62"/>
      <c r="H4" s="63"/>
    </row>
    <row r="5" spans="2:9" x14ac:dyDescent="0.25">
      <c r="B5" s="25"/>
    </row>
    <row r="6" spans="2:9" ht="15.2" customHeight="1" x14ac:dyDescent="0.25">
      <c r="B6" s="131" t="s">
        <v>42</v>
      </c>
      <c r="C6" s="132"/>
      <c r="D6" s="132"/>
      <c r="E6" s="132"/>
      <c r="F6" s="132"/>
      <c r="G6" s="132"/>
      <c r="H6" s="133"/>
    </row>
    <row r="7" spans="2:9" x14ac:dyDescent="0.25">
      <c r="B7" s="134"/>
      <c r="C7" s="135"/>
      <c r="D7" s="135"/>
      <c r="E7" s="135"/>
      <c r="F7" s="135"/>
      <c r="G7" s="135"/>
      <c r="H7" s="136"/>
    </row>
    <row r="8" spans="2:9" ht="48.75" customHeight="1" x14ac:dyDescent="0.25">
      <c r="B8" s="137"/>
      <c r="C8" s="138"/>
      <c r="D8" s="138"/>
      <c r="E8" s="138"/>
      <c r="F8" s="138"/>
      <c r="G8" s="138"/>
      <c r="H8" s="139"/>
    </row>
    <row r="9" spans="2:9" x14ac:dyDescent="0.25">
      <c r="B9" s="25"/>
    </row>
    <row r="10" spans="2:9" x14ac:dyDescent="0.25">
      <c r="B10" s="24" t="s">
        <v>32</v>
      </c>
    </row>
    <row r="11" spans="2:9" ht="39.200000000000003" customHeight="1" x14ac:dyDescent="0.25">
      <c r="B11" s="123" t="s">
        <v>18</v>
      </c>
      <c r="C11" s="124"/>
      <c r="D11" s="124"/>
      <c r="E11" s="124"/>
      <c r="F11" s="124"/>
      <c r="G11" s="124"/>
      <c r="H11" s="124"/>
    </row>
    <row r="12" spans="2:9" ht="12" customHeight="1" thickBot="1" x14ac:dyDescent="0.3">
      <c r="B12" s="26"/>
      <c r="C12" s="1"/>
      <c r="D12" s="1"/>
      <c r="E12" s="1"/>
      <c r="F12" s="1"/>
      <c r="G12" s="1"/>
      <c r="H12" s="1"/>
    </row>
    <row r="13" spans="2:9" ht="42" customHeight="1" thickBot="1" x14ac:dyDescent="0.3">
      <c r="B13" s="71" t="s">
        <v>36</v>
      </c>
      <c r="C13" s="27" t="s">
        <v>12</v>
      </c>
      <c r="D13" s="27" t="s">
        <v>6</v>
      </c>
      <c r="E13" s="28" t="s">
        <v>7</v>
      </c>
      <c r="F13" s="28" t="s">
        <v>8</v>
      </c>
      <c r="G13" s="29" t="s">
        <v>20</v>
      </c>
    </row>
    <row r="14" spans="2:9" ht="15.75" thickBot="1" x14ac:dyDescent="0.3">
      <c r="B14" s="72"/>
      <c r="C14" s="30"/>
      <c r="D14" s="31"/>
      <c r="E14" s="75">
        <v>16.37</v>
      </c>
      <c r="F14" s="32"/>
      <c r="G14" s="33">
        <f>E14*F14</f>
        <v>0</v>
      </c>
    </row>
    <row r="15" spans="2:9" ht="15.75" thickBot="1" x14ac:dyDescent="0.3">
      <c r="B15" s="73"/>
      <c r="C15" s="34"/>
      <c r="D15" s="35"/>
      <c r="E15" s="75">
        <v>16.37</v>
      </c>
      <c r="F15" s="36"/>
      <c r="G15" s="33">
        <f t="shared" ref="G15:G18" si="0">E15*F15</f>
        <v>0</v>
      </c>
    </row>
    <row r="16" spans="2:9" ht="15.75" thickBot="1" x14ac:dyDescent="0.3">
      <c r="B16" s="73"/>
      <c r="C16" s="34"/>
      <c r="D16" s="35"/>
      <c r="E16" s="75">
        <v>16.37</v>
      </c>
      <c r="F16" s="36"/>
      <c r="G16" s="33">
        <f t="shared" si="0"/>
        <v>0</v>
      </c>
    </row>
    <row r="17" spans="2:8" ht="15.75" thickBot="1" x14ac:dyDescent="0.3">
      <c r="B17" s="73"/>
      <c r="C17" s="34"/>
      <c r="D17" s="35"/>
      <c r="E17" s="75">
        <v>16.37</v>
      </c>
      <c r="F17" s="36"/>
      <c r="G17" s="33">
        <f t="shared" si="0"/>
        <v>0</v>
      </c>
    </row>
    <row r="18" spans="2:8" ht="15.75" thickBot="1" x14ac:dyDescent="0.3">
      <c r="B18" s="74"/>
      <c r="C18" s="37"/>
      <c r="D18" s="38"/>
      <c r="E18" s="75">
        <v>16.37</v>
      </c>
      <c r="F18" s="39"/>
      <c r="G18" s="33">
        <f t="shared" si="0"/>
        <v>0</v>
      </c>
    </row>
    <row r="19" spans="2:8" ht="15.75" thickBot="1" x14ac:dyDescent="0.3">
      <c r="B19" s="40"/>
      <c r="C19" s="40"/>
      <c r="D19" s="41"/>
      <c r="E19" s="42" t="s">
        <v>9</v>
      </c>
      <c r="F19" s="43">
        <f>SUM(F14:F18)</f>
        <v>0</v>
      </c>
      <c r="G19" s="101">
        <f>SUM(G14:G18)</f>
        <v>0</v>
      </c>
      <c r="H19" s="23" t="str">
        <f>IF(G19&lt;&gt;'Piano economico'!E31,"ATTENZIONE: Il totale deve corrispondere  al totale della riga A.2.2 Personale volontario colonna “A+B+C” -  tabella 4.2 (primo foglio di lavoro)"," ")</f>
        <v xml:space="preserve"> </v>
      </c>
    </row>
    <row r="20" spans="2:8" x14ac:dyDescent="0.25">
      <c r="B20" s="45"/>
      <c r="H20" s="23"/>
    </row>
    <row r="21" spans="2:8" ht="10.5" customHeight="1" x14ac:dyDescent="0.25">
      <c r="B21" s="46"/>
    </row>
    <row r="22" spans="2:8" ht="31.35" customHeight="1" x14ac:dyDescent="0.25">
      <c r="B22" s="128" t="s">
        <v>43</v>
      </c>
      <c r="C22" s="124"/>
      <c r="D22" s="124"/>
      <c r="E22" s="124"/>
      <c r="F22" s="124"/>
      <c r="G22" s="124"/>
    </row>
    <row r="23" spans="2:8" ht="21.2" customHeight="1" thickBot="1" x14ac:dyDescent="0.3">
      <c r="B23" s="123"/>
      <c r="C23" s="124"/>
      <c r="D23" s="124"/>
      <c r="E23" s="124"/>
      <c r="F23" s="124"/>
      <c r="G23" s="124"/>
    </row>
    <row r="24" spans="2:8" ht="24" customHeight="1" x14ac:dyDescent="0.25">
      <c r="B24" s="129" t="s">
        <v>36</v>
      </c>
      <c r="C24" s="120" t="s">
        <v>14</v>
      </c>
      <c r="D24" s="120" t="s">
        <v>20</v>
      </c>
    </row>
    <row r="25" spans="2:8" ht="15.75" thickBot="1" x14ac:dyDescent="0.3">
      <c r="B25" s="130"/>
      <c r="C25" s="121"/>
      <c r="D25" s="122"/>
    </row>
    <row r="26" spans="2:8" x14ac:dyDescent="0.25">
      <c r="B26" s="73"/>
      <c r="C26" s="52"/>
      <c r="D26" s="53">
        <v>0</v>
      </c>
    </row>
    <row r="27" spans="2:8" x14ac:dyDescent="0.25">
      <c r="B27" s="73"/>
      <c r="C27" s="47"/>
      <c r="D27" s="48">
        <v>0</v>
      </c>
    </row>
    <row r="28" spans="2:8" x14ac:dyDescent="0.25">
      <c r="B28" s="73"/>
      <c r="C28" s="47"/>
      <c r="D28" s="48">
        <v>0</v>
      </c>
    </row>
    <row r="29" spans="2:8" ht="15.75" thickBot="1" x14ac:dyDescent="0.3">
      <c r="B29" s="74"/>
      <c r="C29" s="49"/>
      <c r="D29" s="50">
        <v>0</v>
      </c>
    </row>
    <row r="30" spans="2:8" ht="15.75" thickBot="1" x14ac:dyDescent="0.3">
      <c r="B30" s="40"/>
      <c r="C30" s="51"/>
      <c r="D30" s="44">
        <f>SUM(D26:D29)</f>
        <v>0</v>
      </c>
      <c r="E30" t="str">
        <f>IF(D30&lt;&gt;'Piano economico'!B42,"ATTENZIONE: Il totale deve corrispondere  al totale della riga F spese di gestione colonna “A+B+C” -  tabella 4.2 (primo foglio di lavoro)"," ")</f>
        <v xml:space="preserve"> </v>
      </c>
    </row>
    <row r="31" spans="2:8" x14ac:dyDescent="0.25">
      <c r="B31" s="24"/>
    </row>
    <row r="33" spans="2:2" x14ac:dyDescent="0.25">
      <c r="B33" s="46"/>
    </row>
  </sheetData>
  <mergeCells count="8">
    <mergeCell ref="C24:C25"/>
    <mergeCell ref="D24:D25"/>
    <mergeCell ref="B11:H11"/>
    <mergeCell ref="B2:H2"/>
    <mergeCell ref="B23:G23"/>
    <mergeCell ref="B22:G22"/>
    <mergeCell ref="B24:B25"/>
    <mergeCell ref="B6:H8"/>
  </mergeCells>
  <pageMargins left="0.7" right="0.7" top="0.75" bottom="0.75" header="0.3" footer="0.3"/>
  <pageSetup paperSize="9" scale="4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F2D40-9F0F-4549-B4E6-3A7ECB7EEC6C}">
  <dimension ref="A1:A8"/>
  <sheetViews>
    <sheetView workbookViewId="0"/>
  </sheetViews>
  <sheetFormatPr defaultRowHeight="15" x14ac:dyDescent="0.25"/>
  <cols>
    <col min="1" max="1" width="82.7109375" customWidth="1"/>
  </cols>
  <sheetData>
    <row r="1" spans="1:1" x14ac:dyDescent="0.25">
      <c r="A1" t="s">
        <v>56</v>
      </c>
    </row>
    <row r="2" spans="1:1" x14ac:dyDescent="0.25">
      <c r="A2" t="s">
        <v>37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41</v>
      </c>
    </row>
    <row r="6" spans="1:1" x14ac:dyDescent="0.25">
      <c r="A6" t="s">
        <v>38</v>
      </c>
    </row>
    <row r="7" spans="1:1" x14ac:dyDescent="0.25">
      <c r="A7" t="s">
        <v>39</v>
      </c>
    </row>
    <row r="8" spans="1:1" x14ac:dyDescent="0.25">
      <c r="A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Piano economico</vt:lpstr>
      <vt:lpstr>Valorizzazione  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Negri</dc:creator>
  <cp:lastModifiedBy>Elisabetta Guido</cp:lastModifiedBy>
  <cp:lastPrinted>2024-06-11T07:29:08Z</cp:lastPrinted>
  <dcterms:created xsi:type="dcterms:W3CDTF">2020-03-12T14:18:56Z</dcterms:created>
  <dcterms:modified xsi:type="dcterms:W3CDTF">2024-06-11T07:31:27Z</dcterms:modified>
</cp:coreProperties>
</file>