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hermavigevano-my.sharepoint.com/personal/info_schermavigevano_onmicrosoft_com/Documents/ZxCOMUNE VIGEVANO xZ/x_PROGETTI COM VIG/Lombardia dei giovani 2025/avviso/"/>
    </mc:Choice>
  </mc:AlternateContent>
  <xr:revisionPtr revIDLastSave="5" documentId="13_ncr:1_{FC0DB17A-F569-42C3-978E-B94E017F3DA8}" xr6:coauthVersionLast="47" xr6:coauthVersionMax="47" xr10:uidLastSave="{7A796B3E-9056-4D60-AFFA-57FF588146A6}"/>
  <bookViews>
    <workbookView xWindow="44880" yWindow="-120" windowWidth="29040" windowHeight="15720" activeTab="1" xr2:uid="{3356FBEF-3B83-42F8-8E86-6B33AE774F50}"/>
  </bookViews>
  <sheets>
    <sheet name="Piano economico" sheetId="1" r:id="rId1"/>
    <sheet name="Valorizzazione  " sheetId="2" r:id="rId2"/>
    <sheet name="Foglio1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1" l="1"/>
  <c r="F7" i="1"/>
  <c r="F8" i="1"/>
  <c r="F9" i="1"/>
  <c r="C9" i="1"/>
  <c r="F12" i="1" s="1"/>
  <c r="C7" i="1"/>
  <c r="D39" i="1"/>
  <c r="C39" i="1"/>
  <c r="F38" i="1"/>
  <c r="F32" i="1"/>
  <c r="G20" i="2"/>
  <c r="H20" i="2" s="1"/>
  <c r="D31" i="2"/>
  <c r="E31" i="2" s="1"/>
  <c r="F20" i="2"/>
  <c r="F31" i="1"/>
  <c r="F33" i="1"/>
  <c r="F34" i="1"/>
  <c r="F35" i="1"/>
  <c r="F36" i="1"/>
  <c r="F37" i="1"/>
  <c r="F30" i="1"/>
  <c r="I23" i="1"/>
  <c r="H23" i="1"/>
  <c r="G23" i="1"/>
  <c r="C40" i="1" l="1"/>
  <c r="D40" i="1"/>
  <c r="E40" i="1"/>
  <c r="H37" i="1"/>
  <c r="H36" i="1"/>
  <c r="H35" i="1"/>
  <c r="H30" i="1"/>
  <c r="F39" i="1"/>
  <c r="J19" i="1" l="1"/>
  <c r="J20" i="1"/>
  <c r="J21" i="1"/>
  <c r="J22" i="1"/>
  <c r="J18" i="1"/>
  <c r="J23" i="1" l="1"/>
  <c r="F40" i="1" s="1"/>
  <c r="G38" i="1" l="1"/>
  <c r="F10" i="1"/>
  <c r="E12" i="1"/>
  <c r="D12" i="1" l="1"/>
  <c r="C12" i="1" l="1"/>
  <c r="F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Serena Renda</author>
    <author>Valentina Negri</author>
    <author>Eleonora Innocente</author>
  </authors>
  <commentList>
    <comment ref="B11" authorId="0" shapeId="0" xr:uid="{45994CBC-3AD9-464D-A633-B37CF84900B6}">
      <text>
        <r>
          <rPr>
            <sz val="9"/>
            <color indexed="81"/>
            <rFont val="Tahoma"/>
            <family val="2"/>
          </rPr>
          <t xml:space="preserve">E' possibile valorizzare la cella in fase di adesione. 
In fase di conferma ultimo budget deve essere ripartita nelle voci di spese ammesse (paragrafo C.4.c Piano economico dettagliato: la quota variabile e le variazioni progettuali). 
</t>
        </r>
      </text>
    </comment>
    <comment ref="E30" authorId="1" shapeId="0" xr:uid="{E75C521D-4465-425D-8A7E-C02502AE3C30}">
      <text>
        <r>
          <rPr>
            <b/>
            <sz val="9"/>
            <color indexed="81"/>
            <rFont val="Tahoma"/>
            <family val="2"/>
          </rPr>
          <t>NON COMPILARE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1" shapeId="0" xr:uid="{29F20497-8B6F-411B-A52D-B9BB471FF90D}">
      <text>
        <r>
          <rPr>
            <b/>
            <sz val="9"/>
            <color indexed="81"/>
            <rFont val="Tahoma"/>
            <family val="2"/>
          </rPr>
          <t>NON COMPILARE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1" shapeId="0" xr:uid="{4F28B32E-D7FE-4906-8E98-BB7CCF3DF2FE}">
      <text>
        <r>
          <rPr>
            <b/>
            <sz val="9"/>
            <color indexed="81"/>
            <rFont val="Tahoma"/>
            <family val="2"/>
          </rPr>
          <t>Inserire qui la valorizzazione del lavoro volontario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" authorId="1" shapeId="0" xr:uid="{0EA0C49C-49AF-4398-BECF-8D06E70901BD}">
      <text>
        <r>
          <rPr>
            <b/>
            <sz val="9"/>
            <color indexed="81"/>
            <rFont val="Tahoma"/>
            <family val="2"/>
          </rPr>
          <t>NON COMPILARE</t>
        </r>
      </text>
    </comment>
    <comment ref="E34" authorId="2" shapeId="0" xr:uid="{ADD2FEC0-64B1-4A8F-9EF9-0F359C6074BF}">
      <text>
        <r>
          <rPr>
            <b/>
            <sz val="9"/>
            <color indexed="81"/>
            <rFont val="Tahoma"/>
            <family val="2"/>
          </rPr>
          <t xml:space="preserve">
NON COMPILARE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5" authorId="1" shapeId="0" xr:uid="{52F8EA37-BE32-4700-A008-583335BA424E}">
      <text>
        <r>
          <rPr>
            <b/>
            <sz val="9"/>
            <color indexed="81"/>
            <rFont val="Tahoma"/>
            <family val="2"/>
          </rPr>
          <t>NON COMPILARE</t>
        </r>
      </text>
    </comment>
    <comment ref="E36" authorId="1" shapeId="0" xr:uid="{DB02E0DE-94A1-42AA-B5EF-433CCF8F585A}">
      <text>
        <r>
          <rPr>
            <b/>
            <sz val="9"/>
            <color indexed="81"/>
            <rFont val="Tahoma"/>
            <family val="2"/>
          </rPr>
          <t>NON COMPILARE</t>
        </r>
      </text>
    </comment>
    <comment ref="E37" authorId="1" shapeId="0" xr:uid="{6F941050-FAB9-43BF-8886-054DB2081D8D}">
      <text>
        <r>
          <rPr>
            <b/>
            <sz val="10"/>
            <color indexed="81"/>
            <rFont val="Tahoma"/>
            <family val="2"/>
          </rPr>
          <t>Inserire qui la valorizzazione SOLO delle spese di gestione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8" authorId="0" shapeId="0" xr:uid="{777C53C4-9E86-40AD-AA3C-2C7BC930D002}">
      <text>
        <r>
          <rPr>
            <b/>
            <sz val="9"/>
            <color indexed="81"/>
            <rFont val="Tahoma"/>
            <family val="2"/>
          </rPr>
          <t xml:space="preserve">E' possibile valorizzare la cella in fase di adesione. 
In fase di conferma ultimo budget deve essere ripartita nelle voci di spese ammesse (paragrafo C.4.c Piano economico dettagliato: la quota variabile e le variazioni progettuali). </t>
        </r>
      </text>
    </comment>
    <comment ref="E38" authorId="1" shapeId="0" xr:uid="{F0C9CCD6-A529-433C-92EE-C5CCE8517D97}">
      <text>
        <r>
          <rPr>
            <b/>
            <sz val="9"/>
            <color indexed="81"/>
            <rFont val="Tahoma"/>
            <family val="2"/>
          </rPr>
          <t>NON COMPILARE</t>
        </r>
      </text>
    </comment>
  </commentList>
</comments>
</file>

<file path=xl/sharedStrings.xml><?xml version="1.0" encoding="utf-8"?>
<sst xmlns="http://schemas.openxmlformats.org/spreadsheetml/2006/main" count="68" uniqueCount="66">
  <si>
    <t>Soggetto titolare dell’azione</t>
  </si>
  <si>
    <t>Contributo regionale richiesto</t>
  </si>
  <si>
    <t>Risorse economiche di cofinanziamento</t>
  </si>
  <si>
    <t>Totale progetto</t>
  </si>
  <si>
    <t>Voci di spesa</t>
  </si>
  <si>
    <t>TOTALI</t>
  </si>
  <si>
    <t xml:space="preserve">Ruolo </t>
  </si>
  <si>
    <t>Costo orario</t>
  </si>
  <si>
    <t>N. ore</t>
  </si>
  <si>
    <t>Quota di cofinanziamento</t>
  </si>
  <si>
    <t>TOTALE*</t>
  </si>
  <si>
    <t>Quota di CONTRIBUTO REGIONALE richiesto
A</t>
  </si>
  <si>
    <t>Quota di cofinanziamento VALORIZZAZIONE
C</t>
  </si>
  <si>
    <t>Totale costi previsti
A+B+C</t>
  </si>
  <si>
    <t>Azione
n° e titolo</t>
  </si>
  <si>
    <t>Azioni (n° - vd scheda progetto)</t>
  </si>
  <si>
    <t>Azione 
n° e titolo</t>
  </si>
  <si>
    <t>Quota di cofinanziamento RISORSE ECONOMICHE
B</t>
  </si>
  <si>
    <t>Obiettivo specifico di riferimento (vd scheda progetto)</t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</si>
  <si>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 xml:space="preserve">spese generali di funzionamento e gestione del progetto  da parte del soggetto capofila o degli altri partner </t>
    </r>
  </si>
  <si>
    <r>
      <t>Capofila/Partner</t>
    </r>
    <r>
      <rPr>
        <b/>
        <sz val="10"/>
        <color rgb="FF000000"/>
        <rFont val="Calibri"/>
        <family val="2"/>
        <scheme val="minor"/>
      </rPr>
      <t xml:space="preserve"> di progetto</t>
    </r>
  </si>
  <si>
    <t xml:space="preserve">Totale </t>
  </si>
  <si>
    <t>Soggetto firmatario dell'Accordo di rete</t>
  </si>
  <si>
    <t xml:space="preserve">Totale costi previsti </t>
  </si>
  <si>
    <t>Quota Contributo regionale</t>
  </si>
  <si>
    <t>Quota Cofinanziamento /valorizzazioni</t>
  </si>
  <si>
    <t xml:space="preserve">A2. Personale non strutturato  </t>
  </si>
  <si>
    <t xml:space="preserve">B. Prestazioni professionali di terzi </t>
  </si>
  <si>
    <t>Quota variabile (max 20% del totale complessivo del progetto)</t>
  </si>
  <si>
    <t>NOTE</t>
  </si>
  <si>
    <t>Compilare una riga per ogni volontario/volontaria nel progetto, indicandone il numero di ore, il costo orario e il costo totale. Se una persona ha più compiti all’interno del progetto, va “conteggiata” ogni volta.</t>
  </si>
  <si>
    <t xml:space="preserve">A.2.2. Personale volontario -15-34 anni </t>
  </si>
  <si>
    <t>C. Spese utili a permettere o favorire la partecipazione del giovane</t>
  </si>
  <si>
    <t xml:space="preserve">E. Spese per la comunicazione e promozione </t>
  </si>
  <si>
    <t xml:space="preserve">A.2        Personale non strutturato </t>
  </si>
  <si>
    <t xml:space="preserve">A.2.2     Personale volontario </t>
  </si>
  <si>
    <t xml:space="preserve">B          Prestazioni professionali di terzi </t>
  </si>
  <si>
    <t xml:space="preserve">C         Spese utili a permettere o favorire la partecipazione del giovane </t>
  </si>
  <si>
    <t>E         Spese per la comunicazione e promozione;</t>
  </si>
  <si>
    <t xml:space="preserve">A.1        Personale strutturato </t>
  </si>
  <si>
    <t xml:space="preserve">D         Spese correnti </t>
  </si>
  <si>
    <t xml:space="preserve">F.        Materiale di consumo e altre spese di gestione </t>
  </si>
  <si>
    <t>La valorizzazione del costo del personale volontario è effettuata attraverso l’utilizzo della unità di costo standard (€131,00 per giornata/€16,37 per ora) approvata dalla Commissione europea nell’ambito dei programmi a gestione diretta della programmazione 2021-2027. 
Resta fermo che l’attività del volontario non può essere retribuita in alcun modo (art. 17, comma 3 del D.lgs. 117/2017). 
Ai sensi dell’art. 18 del D.lgs. 117/2017 gli enti che si avvalgono di volontari devono assicurarli contro gli infortuni e le malattie connessi allo svolgimento di attività di volontariato nonché per la responsabilità verso i terzi.</t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</si>
  <si>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 xml:space="preserve"> valorizzazione del lavoro volontario da parte di giovani </t>
    </r>
    <r>
      <rPr>
        <b/>
        <sz val="11"/>
        <color theme="1"/>
        <rFont val="Calibri"/>
        <family val="2"/>
        <scheme val="minor"/>
      </rPr>
      <t>dai 15 ai 34 anni</t>
    </r>
  </si>
  <si>
    <t>Descrizione spesa/oggetto fornitura*</t>
  </si>
  <si>
    <t>Note</t>
  </si>
  <si>
    <t>** Risorse di cofinanziamento in valorizzazione (v. tabella 4.3.1 e 4.3.2 secondo foglio di lavoro)</t>
  </si>
  <si>
    <t xml:space="preserve">* Es. di descrizione spesa/oggetto fornitura: impiego personale per attività amministrative o attività di coordinamento; materiale di progetto; proejct manager; acquisto generi alimentari ecc. si ricorda che, come previsto dal bando, le risorse destinate al coordinamento dei progetti (ad es. cabine di regia) non possono superare il 10% del totale del progetto </t>
  </si>
  <si>
    <t>** In caso di risorse di cofinanziamento valorizzato (colonna 7), si ricorda di compilare le tabelle 4.3.1. e 4.3.2  sul secondo foglio di lavoro coerentemente a quanto indicato nel prospetto 4.1.</t>
  </si>
  <si>
    <r>
      <rPr>
        <b/>
        <sz val="12"/>
        <color theme="1"/>
        <rFont val="Calibri"/>
        <family val="2"/>
        <scheme val="minor"/>
      </rPr>
      <t>LEGENDA</t>
    </r>
    <r>
      <rPr>
        <sz val="12"/>
        <color theme="1"/>
        <rFont val="Calibri"/>
        <family val="2"/>
        <scheme val="minor"/>
      </rPr>
      <t>:
Iil valore complessivo di un progetto è composto da:
•	quota di contributo assegnata da Regione Lombardia pari al massimo al 70% del valore totale del progetto;
•	quota di cofinanziamento obbligatoria pari almeno al 20% del valore totale del progetto proveniente dalla rete di partenariato. Infatti, ogni partner (incluso il Capofila) dovrà obbligatoriamente concorrere alla realizzazione della attività progettuali mediante risorse economiche proprie poste a bilancio (cofinanziamento in risorse economiche) e/o mediante forme di finanziamento diverse dal denaro e che quindi non generino transazione finanziaria e movimentazione di cassa registrate a bilancio (cofinanziamento in valorizzazione).</t>
    </r>
  </si>
  <si>
    <r>
      <t>A.1 Personale strutturato</t>
    </r>
    <r>
      <rPr>
        <i/>
        <sz val="11"/>
        <color rgb="FFFF0000"/>
        <rFont val="Calibri"/>
        <family val="2"/>
        <scheme val="minor"/>
      </rPr>
      <t xml:space="preserve">  </t>
    </r>
    <r>
      <rPr>
        <b/>
        <sz val="11"/>
        <color rgb="FFFF0000"/>
        <rFont val="Calibri"/>
        <family val="2"/>
        <scheme val="minor"/>
      </rPr>
      <t>(MAX 20% del costo totale del progetto)</t>
    </r>
  </si>
  <si>
    <r>
      <t xml:space="preserve">D. Spese correnti </t>
    </r>
    <r>
      <rPr>
        <b/>
        <sz val="11"/>
        <color rgb="FFFF0000"/>
        <rFont val="Calibri"/>
        <family val="2"/>
        <scheme val="minor"/>
      </rPr>
      <t xml:space="preserve"> (MAX 5% del costo totale del progetto)</t>
    </r>
  </si>
  <si>
    <r>
      <t>F. Materiale di consumo e altre spese di gestione</t>
    </r>
    <r>
      <rPr>
        <b/>
        <sz val="11"/>
        <color rgb="FFFF0000"/>
        <rFont val="Calibri"/>
        <family val="2"/>
        <scheme val="minor"/>
      </rPr>
      <t xml:space="preserve">  (MAX 10% del costo totale del progetto)</t>
    </r>
  </si>
  <si>
    <t xml:space="preserve">Voce di spesa
(selezionare dal menu nella cella) </t>
  </si>
  <si>
    <r>
      <t>Tabella 4.3. 2 - Voce F Valorizzazione delle spese  di gestione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Compilare una riga per ogni tipologia di spesa imputata al progetto.</t>
    </r>
  </si>
  <si>
    <t>Ente capofila (INSERIRE NOME)</t>
  </si>
  <si>
    <t>Partner n. 1 (INSERIRE NOME)</t>
  </si>
  <si>
    <t>Partner n.2 (INSERIRE NOME)</t>
  </si>
  <si>
    <t>Partner n.3 (INSERIRE NOME)</t>
  </si>
  <si>
    <r>
      <rPr>
        <b/>
        <sz val="12"/>
        <color theme="1"/>
        <rFont val="Calibri"/>
        <family val="2"/>
        <scheme val="minor"/>
      </rPr>
      <t xml:space="preserve">SPESE AMMESSE E MASSIMALI DI SPESA:
</t>
    </r>
    <r>
      <rPr>
        <sz val="12"/>
        <color theme="1"/>
        <rFont val="Calibri"/>
        <family val="2"/>
        <scheme val="minor"/>
      </rPr>
      <t xml:space="preserve">
A.1        Personale strutturato (MAX 20% del costo totale del progetto)
A.2        Personale non strutturato 
A.2.2     Personale volontario 
B          Prestazioni professionali di terzi 
C         Spese utili a permettere o favorire la partecipazione del giovane (es. voucher, borse di tirocinio/studio/lavoro, contributo per alloggio, buoni, costi di iscrizione, indennita' ai giovani)
D         Spese correnti (MAX 5% del costo totale del progetto)
E         Spese per la comunicazione e promozione
F        Materiale di consumo e altre spese di gestione (MAX 10% del costo totale del progetto)
G       Quota variabile (max 20% del totale complessivo del progetto) </t>
    </r>
  </si>
  <si>
    <r>
      <t xml:space="preserve">G. Quota variabile </t>
    </r>
    <r>
      <rPr>
        <b/>
        <sz val="11"/>
        <color rgb="FFFF0000"/>
        <rFont val="Calibri"/>
        <family val="2"/>
        <scheme val="minor"/>
      </rPr>
      <t xml:space="preserve">(max 20% del totale complessivo del progetto) </t>
    </r>
  </si>
  <si>
    <t xml:space="preserve">ALL. 3 PIANO ECONOMICO DEL PROGETTO 
BANDO "LA LOMBARDIA E' DEI GIOVANI" 2025 CUP E81B25000260002
</t>
  </si>
  <si>
    <r>
      <t>3.3</t>
    </r>
    <r>
      <rPr>
        <b/>
        <sz val="10"/>
        <color theme="1"/>
        <rFont val="Calibri"/>
        <family val="2"/>
        <scheme val="minor"/>
      </rPr>
      <t>   RISORSE DI COFINANZIAMENTO IN VALORIZZATO</t>
    </r>
    <r>
      <rPr>
        <b/>
        <sz val="7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- Le risorse di cofinanziamento possono essere espresse anche quale valorizzazione sia dei costi del personale volontario coinvolto sia delle spese di gestione come di seguito specificato:  </t>
    </r>
  </si>
  <si>
    <t>Tabella 3.3.1 - Voce A.2.2.Valorizzazione del lavoro volontario</t>
  </si>
  <si>
    <r>
      <rPr>
        <b/>
        <sz val="12"/>
        <color theme="1"/>
        <rFont val="Calibri"/>
        <family val="2"/>
        <scheme val="minor"/>
      </rPr>
      <t>Tabella 3.1 Budget complessivo di progetto -</t>
    </r>
    <r>
      <rPr>
        <sz val="12"/>
        <color theme="1"/>
        <rFont val="Calibri"/>
        <family val="2"/>
        <scheme val="minor"/>
      </rPr>
      <t xml:space="preserve"> Riportare in questa tabella l'obiettivo specifico di riferimento, la stessa numerazione nonchè gli stessi titoli attribuiti alle azioni inserite nella tabella della scheda progetto al par. 3 "DESCRIZIONE DELL'INTERVENTO CHE SI INTENDE REALIZZARE" . 
</t>
    </r>
    <r>
      <rPr>
        <sz val="12"/>
        <rFont val="Calibri"/>
        <family val="2"/>
        <scheme val="minor"/>
      </rPr>
      <t>Nella colonna “voce di spesa” inserire le tipologie di voci di spesa tramite il menù a tendina</t>
    </r>
  </si>
  <si>
    <r>
      <rPr>
        <b/>
        <sz val="12"/>
        <color theme="1"/>
        <rFont val="Calibri"/>
        <family val="2"/>
        <scheme val="minor"/>
      </rPr>
      <t>Tabella 3.2 - Budget sintetico di progetto</t>
    </r>
    <r>
      <rPr>
        <sz val="12"/>
        <color theme="1"/>
        <rFont val="Calibri"/>
        <family val="2"/>
        <scheme val="minor"/>
      </rPr>
      <t xml:space="preserve"> - Relativamente a ciascuna voce di spesa indicare i costi previsti, la quota di contributo regionale richiesto e le quote di cofinanziamento di risorse economiche e/o di valorizzazione.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</si>
</sst>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€-2]\ #,##0.00;[Red]\-[$€-2]\ #,##0.00"/>
    <numFmt numFmtId="165" formatCode="#,##0.00\ &quot;€&quot;"/>
  </numFmts>
  <fonts count="2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sz val="1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/>
    <xf numFmtId="0" fontId="2" fillId="0" borderId="0" xfId="0" applyFont="1" applyAlignment="1">
      <alignment horizontal="justify" vertical="center"/>
    </xf>
    <xf numFmtId="0" fontId="9" fillId="2" borderId="2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164" fontId="0" fillId="0" borderId="12" xfId="0" applyNumberForma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right" vertical="center" wrapText="1"/>
    </xf>
    <xf numFmtId="164" fontId="0" fillId="0" borderId="6" xfId="0" applyNumberForma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164" fontId="0" fillId="0" borderId="18" xfId="0" applyNumberFormat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/>
    <xf numFmtId="164" fontId="9" fillId="5" borderId="19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8" fillId="0" borderId="16" xfId="0" applyFont="1" applyBorder="1" applyAlignment="1">
      <alignment vertical="center" wrapText="1"/>
    </xf>
    <xf numFmtId="164" fontId="0" fillId="0" borderId="21" xfId="0" applyNumberFormat="1" applyBorder="1" applyAlignment="1">
      <alignment horizontal="right" vertical="center" wrapText="1"/>
    </xf>
    <xf numFmtId="0" fontId="0" fillId="0" borderId="8" xfId="0" applyBorder="1"/>
    <xf numFmtId="0" fontId="0" fillId="0" borderId="6" xfId="0" applyBorder="1"/>
    <xf numFmtId="0" fontId="18" fillId="0" borderId="14" xfId="0" applyFont="1" applyBorder="1" applyAlignment="1">
      <alignment vertical="center" wrapText="1"/>
    </xf>
    <xf numFmtId="164" fontId="0" fillId="0" borderId="22" xfId="0" applyNumberFormat="1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/>
    <xf numFmtId="0" fontId="18" fillId="0" borderId="15" xfId="0" applyFont="1" applyBorder="1" applyAlignment="1">
      <alignment vertical="center" wrapText="1"/>
    </xf>
    <xf numFmtId="164" fontId="0" fillId="0" borderId="23" xfId="0" applyNumberFormat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5" fillId="4" borderId="2" xfId="0" applyFont="1" applyFill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 indent="4"/>
    </xf>
    <xf numFmtId="0" fontId="18" fillId="0" borderId="0" xfId="0" applyFont="1" applyAlignment="1">
      <alignment vertical="center"/>
    </xf>
    <xf numFmtId="0" fontId="18" fillId="0" borderId="8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164" fontId="0" fillId="0" borderId="27" xfId="0" applyNumberFormat="1" applyBorder="1" applyAlignment="1">
      <alignment horizontal="right" vertical="center" wrapText="1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164" fontId="0" fillId="0" borderId="26" xfId="0" applyNumberFormat="1" applyBorder="1" applyAlignment="1">
      <alignment horizontal="right" vertical="center" wrapText="1"/>
    </xf>
    <xf numFmtId="0" fontId="18" fillId="0" borderId="4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164" fontId="0" fillId="0" borderId="28" xfId="0" applyNumberForma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164" fontId="5" fillId="0" borderId="16" xfId="0" applyNumberFormat="1" applyFont="1" applyBorder="1" applyAlignment="1">
      <alignment horizontal="right" vertical="center" wrapText="1"/>
    </xf>
    <xf numFmtId="165" fontId="20" fillId="0" borderId="6" xfId="1" applyNumberFormat="1" applyFont="1" applyFill="1" applyBorder="1" applyAlignment="1" applyProtection="1">
      <alignment horizontal="right" vertical="center"/>
    </xf>
    <xf numFmtId="165" fontId="19" fillId="0" borderId="6" xfId="0" applyNumberFormat="1" applyFont="1" applyBorder="1" applyAlignment="1">
      <alignment vertical="center" wrapText="1"/>
    </xf>
    <xf numFmtId="0" fontId="0" fillId="7" borderId="0" xfId="0" applyFill="1" applyAlignment="1">
      <alignment horizontal="left" vertical="center" indent="2"/>
    </xf>
    <xf numFmtId="0" fontId="0" fillId="7" borderId="0" xfId="0" applyFill="1"/>
    <xf numFmtId="0" fontId="0" fillId="0" borderId="21" xfId="0" applyBorder="1" applyAlignment="1">
      <alignment horizontal="right" vertical="center" wrapText="1"/>
    </xf>
    <xf numFmtId="0" fontId="0" fillId="0" borderId="22" xfId="0" applyBorder="1" applyAlignment="1">
      <alignment horizontal="right" vertical="center" wrapText="1"/>
    </xf>
    <xf numFmtId="0" fontId="0" fillId="0" borderId="23" xfId="0" applyBorder="1" applyAlignment="1">
      <alignment horizontal="right" vertical="center" wrapText="1"/>
    </xf>
    <xf numFmtId="164" fontId="0" fillId="0" borderId="10" xfId="0" applyNumberFormat="1" applyBorder="1" applyAlignment="1">
      <alignment horizontal="right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horizontal="right" vertical="center" wrapText="1"/>
    </xf>
    <xf numFmtId="0" fontId="0" fillId="0" borderId="24" xfId="0" applyBorder="1" applyAlignment="1">
      <alignment horizontal="left" vertical="center" wrapText="1" indent="4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right" vertical="center" wrapText="1"/>
    </xf>
    <xf numFmtId="164" fontId="0" fillId="0" borderId="7" xfId="0" applyNumberFormat="1" applyBorder="1" applyAlignment="1">
      <alignment horizontal="right" vertical="center" wrapText="1"/>
    </xf>
    <xf numFmtId="0" fontId="0" fillId="0" borderId="7" xfId="0" applyBorder="1"/>
    <xf numFmtId="164" fontId="5" fillId="0" borderId="13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 indent="4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6" xfId="0" applyBorder="1" applyAlignment="1">
      <alignment horizontal="left" vertical="center" wrapText="1"/>
    </xf>
    <xf numFmtId="0" fontId="0" fillId="0" borderId="10" xfId="0" applyBorder="1" applyAlignment="1">
      <alignment horizontal="right" vertical="center" wrapText="1"/>
    </xf>
    <xf numFmtId="164" fontId="5" fillId="0" borderId="37" xfId="0" applyNumberFormat="1" applyFont="1" applyBorder="1" applyAlignment="1">
      <alignment horizontal="right" vertical="center" wrapText="1"/>
    </xf>
    <xf numFmtId="164" fontId="9" fillId="5" borderId="38" xfId="0" applyNumberFormat="1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164" fontId="0" fillId="5" borderId="35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3" fontId="20" fillId="0" borderId="40" xfId="1" applyNumberFormat="1" applyFont="1" applyFill="1" applyBorder="1" applyAlignment="1" applyProtection="1">
      <alignment horizontal="left" vertical="center"/>
    </xf>
    <xf numFmtId="3" fontId="20" fillId="0" borderId="32" xfId="1" applyNumberFormat="1" applyFont="1" applyFill="1" applyBorder="1" applyAlignment="1" applyProtection="1">
      <alignment horizontal="left" vertical="center" wrapText="1"/>
    </xf>
    <xf numFmtId="165" fontId="19" fillId="0" borderId="14" xfId="0" applyNumberFormat="1" applyFont="1" applyBorder="1" applyAlignment="1">
      <alignment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65" fontId="10" fillId="2" borderId="29" xfId="0" applyNumberFormat="1" applyFont="1" applyFill="1" applyBorder="1" applyAlignment="1">
      <alignment horizontal="right" vertical="center" wrapText="1"/>
    </xf>
    <xf numFmtId="165" fontId="10" fillId="2" borderId="30" xfId="0" applyNumberFormat="1" applyFont="1" applyFill="1" applyBorder="1" applyAlignment="1">
      <alignment horizontal="right" vertical="center" wrapText="1"/>
    </xf>
    <xf numFmtId="0" fontId="7" fillId="0" borderId="42" xfId="0" applyFont="1" applyBorder="1" applyAlignment="1">
      <alignment horizontal="right" vertical="center" wrapText="1"/>
    </xf>
    <xf numFmtId="0" fontId="10" fillId="2" borderId="43" xfId="0" applyFont="1" applyFill="1" applyBorder="1" applyAlignment="1">
      <alignment horizontal="center" vertical="center" wrapText="1"/>
    </xf>
    <xf numFmtId="164" fontId="0" fillId="0" borderId="13" xfId="0" applyNumberFormat="1" applyBorder="1" applyAlignment="1">
      <alignment wrapText="1"/>
    </xf>
    <xf numFmtId="164" fontId="0" fillId="0" borderId="14" xfId="0" applyNumberFormat="1" applyBorder="1" applyAlignment="1">
      <alignment wrapText="1"/>
    </xf>
    <xf numFmtId="0" fontId="0" fillId="0" borderId="15" xfId="0" applyBorder="1"/>
    <xf numFmtId="0" fontId="7" fillId="0" borderId="43" xfId="0" applyFont="1" applyBorder="1"/>
    <xf numFmtId="0" fontId="5" fillId="3" borderId="21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vertical="center" wrapText="1"/>
    </xf>
    <xf numFmtId="0" fontId="13" fillId="2" borderId="22" xfId="0" applyFont="1" applyFill="1" applyBorder="1" applyAlignment="1">
      <alignment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vertical="center"/>
    </xf>
    <xf numFmtId="0" fontId="0" fillId="0" borderId="14" xfId="0" applyBorder="1"/>
    <xf numFmtId="0" fontId="8" fillId="0" borderId="0" xfId="0" applyFont="1" applyAlignment="1">
      <alignment horizontal="justify" vertical="center"/>
    </xf>
    <xf numFmtId="0" fontId="8" fillId="0" borderId="0" xfId="0" applyFont="1"/>
    <xf numFmtId="0" fontId="8" fillId="0" borderId="6" xfId="0" applyFont="1" applyBorder="1" applyAlignment="1">
      <alignment horizontal="left" vertical="center" wrapText="1"/>
    </xf>
    <xf numFmtId="0" fontId="26" fillId="5" borderId="0" xfId="0" applyFont="1" applyFill="1" applyAlignment="1">
      <alignment horizontal="left" vertical="top" wrapText="1"/>
    </xf>
    <xf numFmtId="0" fontId="27" fillId="5" borderId="0" xfId="0" applyFont="1" applyFill="1" applyAlignment="1">
      <alignment horizontal="left" vertical="top"/>
    </xf>
    <xf numFmtId="0" fontId="9" fillId="0" borderId="0" xfId="0" applyFont="1" applyAlignment="1">
      <alignment horizontal="justify" vertical="center"/>
    </xf>
    <xf numFmtId="0" fontId="9" fillId="0" borderId="0" xfId="0" applyFont="1"/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7" borderId="30" xfId="0" applyFont="1" applyFill="1" applyBorder="1" applyAlignment="1">
      <alignment horizontal="left" vertical="center" wrapText="1"/>
    </xf>
    <xf numFmtId="0" fontId="5" fillId="7" borderId="31" xfId="0" applyFont="1" applyFill="1" applyBorder="1" applyAlignment="1">
      <alignment horizontal="left" vertical="center" wrapText="1"/>
    </xf>
    <xf numFmtId="0" fontId="5" fillId="7" borderId="32" xfId="0" applyFont="1" applyFill="1" applyBorder="1" applyAlignment="1">
      <alignment horizontal="left" vertical="center" wrapText="1"/>
    </xf>
    <xf numFmtId="0" fontId="5" fillId="7" borderId="33" xfId="0" applyFont="1" applyFill="1" applyBorder="1" applyAlignment="1">
      <alignment horizontal="left" vertical="center" wrapText="1"/>
    </xf>
    <xf numFmtId="0" fontId="5" fillId="7" borderId="0" xfId="0" applyFont="1" applyFill="1" applyAlignment="1">
      <alignment horizontal="left" vertical="center" wrapText="1"/>
    </xf>
    <xf numFmtId="0" fontId="5" fillId="7" borderId="34" xfId="0" applyFont="1" applyFill="1" applyBorder="1" applyAlignment="1">
      <alignment horizontal="left" vertical="center" wrapText="1"/>
    </xf>
    <xf numFmtId="0" fontId="5" fillId="7" borderId="16" xfId="0" applyFont="1" applyFill="1" applyBorder="1" applyAlignment="1">
      <alignment horizontal="left" vertical="center" wrapText="1"/>
    </xf>
    <xf numFmtId="0" fontId="5" fillId="7" borderId="35" xfId="0" applyFont="1" applyFill="1" applyBorder="1" applyAlignment="1">
      <alignment horizontal="left" vertical="center" wrapText="1"/>
    </xf>
    <xf numFmtId="0" fontId="5" fillId="7" borderId="18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</cellXfs>
  <cellStyles count="2">
    <cellStyle name="Migliaia" xfId="1" builtinId="3"/>
    <cellStyle name="Normale" xfId="0" builtinId="0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4" formatCode="[$€-2]\ #,##0.00;[Red]\-[$€-2]\ 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[$€-2]\ #,##0.00;[Red]\-[$€-2]\ #,##0.00"/>
      <fill>
        <patternFill patternType="solid">
          <fgColor indexed="64"/>
          <bgColor rgb="FFFFFF00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[$€-2]\ #,##0.00;[Red]\-[$€-2]\ #,##0.00"/>
      <fill>
        <patternFill patternType="lightGray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4" formatCode="[$€-2]\ #,##0.00;[Red]\-[$€-2]\ 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4" formatCode="[$€-2]\ #,##0.00;[Red]\-[$€-2]\ #,##0.00"/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FF2CC"/>
        </patternFill>
      </fill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FE5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[$€-2]\ #,##0.00;[Red]\-[$€-2]\ 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€-2]\ #,##0.00;[Red]\-[$€-2]\ 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 style="medium">
          <color indexed="64"/>
        </bottom>
        <vertical/>
        <horizontal/>
      </border>
    </dxf>
    <dxf>
      <numFmt numFmtId="164" formatCode="[$€-2]\ #,##0.00;[Red]\-[$€-2]\ 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numFmt numFmtId="164" formatCode="[$€-2]\ #,##0.00;[Red]\-[$€-2]\ 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numFmt numFmtId="164" formatCode="[$€-2]\ #,##0.00;[Red]\-[$€-2]\ 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alignment horizontal="left" vertical="center" textRotation="0" wrapText="1" indent="4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</border>
    </dxf>
    <dxf>
      <alignment horizontal="righ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rgb="FFFFF2CC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0\ &quot;€&quot;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0\ &quot;€&quot;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rgb="FFFFF2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037AB7-07E6-4FB5-A46C-9EC7AEFE7E52}" name="Tabella1" displayName="Tabella1" ref="B6:E12" totalsRowShown="0" headerRowDxfId="30" headerRowBorderDxfId="29" tableBorderDxfId="28" totalsRowBorderDxfId="27">
  <autoFilter ref="B6:E12" xr:uid="{EB037AB7-07E6-4FB5-A46C-9EC7AEFE7E52}"/>
  <tableColumns count="4">
    <tableColumn id="1" xr3:uid="{ED9A0564-1CA0-44E9-87C9-790AA3E6D670}" name="Soggetto firmatario dell'Accordo di rete" dataDxfId="26" dataCellStyle="Migliaia"/>
    <tableColumn id="2" xr3:uid="{8346DABC-8255-44C6-878C-DD331BE6C9A2}" name="Totale costi previsti " dataDxfId="25" dataCellStyle="Migliaia"/>
    <tableColumn id="3" xr3:uid="{4783622E-C735-4F74-B689-F571D1CF6258}" name="Quota Contributo regionale" dataDxfId="24"/>
    <tableColumn id="4" xr3:uid="{85478AD7-8E7D-4D18-B07F-9946FF07FE03}" name="Quota Cofinanziamento /valorizzazioni" dataDxfId="2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54D672-EC11-423B-B59E-57CCB908E496}" name="Tabella3" displayName="Tabella3" ref="B17:K23" totalsRowShown="0" headerRowDxfId="22" dataDxfId="20" headerRowBorderDxfId="21" tableBorderDxfId="19">
  <autoFilter ref="B17:K23" xr:uid="{9B54D672-EC11-423B-B59E-57CCB908E496}"/>
  <tableColumns count="10">
    <tableColumn id="1" xr3:uid="{083D71DF-376F-46F0-93AC-5B7C5688D875}" name="Obiettivo specifico di riferimento (vd scheda progetto)" dataDxfId="18"/>
    <tableColumn id="2" xr3:uid="{50510604-F0E5-4A91-A230-D7032D06F689}" name="Azioni (n° - vd scheda progetto)" dataDxfId="17"/>
    <tableColumn id="3" xr3:uid="{5E20566A-F596-4EF3-9EEE-8571E213122B}" name="Voce di spesa_x000a_(selezionare dal menu nella cella) " dataDxfId="16"/>
    <tableColumn id="4" xr3:uid="{1A8CF841-339D-40DD-86F0-908CF9214205}" name="Descrizione spesa/oggetto fornitura*" dataDxfId="15"/>
    <tableColumn id="5" xr3:uid="{38FDCF4D-B7A9-471D-AC68-B09B3B3DA694}" name="Soggetto titolare dell’azione" dataDxfId="14"/>
    <tableColumn id="6" xr3:uid="{51C78F12-89DC-4611-B326-0A9B8934FE8E}" name="Contributo regionale richiesto" dataDxfId="13"/>
    <tableColumn id="7" xr3:uid="{3E09FE12-66BD-4A50-B722-326A1CB97441}" name="Risorse economiche di cofinanziamento" dataDxfId="12"/>
    <tableColumn id="8" xr3:uid="{3FB45A3D-5E0A-431E-A1E6-68995D1A8DE2}" name="** Risorse di cofinanziamento in valorizzazione (v. tabella 4.3.1 e 4.3.2 secondo foglio di lavoro)" dataDxfId="11"/>
    <tableColumn id="9" xr3:uid="{C7A5625B-D249-4C2C-BE10-E14E1D4202C4}" name="Totale progetto" dataDxfId="10"/>
    <tableColumn id="10" xr3:uid="{F9FB197D-02C1-4157-B6AF-38F628D80007}" name="Note" dataDxfId="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5EE5E77-B842-4B2F-B11F-BE742752F92F}" name="Tabella4" displayName="Tabella4" ref="B29:G39" totalsRowShown="0" headerRowDxfId="8" headerRowBorderDxfId="7" tableBorderDxfId="6">
  <autoFilter ref="B29:G39" xr:uid="{95EE5E77-B842-4B2F-B11F-BE742752F92F}"/>
  <tableColumns count="6">
    <tableColumn id="1" xr3:uid="{5EF483A0-A5C4-46D4-96C8-5EDF015BC23A}" name="Voci di spesa" dataDxfId="5"/>
    <tableColumn id="2" xr3:uid="{39C614A3-C091-40C4-B88E-544CF27A4D50}" name="Quota di CONTRIBUTO REGIONALE richiesto_x000a_A" dataDxfId="4"/>
    <tableColumn id="3" xr3:uid="{D89371D7-89B1-4EA3-98F1-FA59B291A9DB}" name="Quota di cofinanziamento RISORSE ECONOMICHE_x000a_B" dataDxfId="3"/>
    <tableColumn id="4" xr3:uid="{173F242B-5E0C-4E9F-A039-3C3A599501E3}" name="Quota di cofinanziamento VALORIZZAZIONE_x000a_C" dataDxfId="2"/>
    <tableColumn id="5" xr3:uid="{A1E0E797-A9BA-4750-AE7B-81BA570EA737}" name="Totale costi previsti_x000a_A+B+C" dataDxfId="1"/>
    <tableColumn id="6" xr3:uid="{5C0C5841-E0D1-4414-838C-329F931A8836}" name="NO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D93F-2D68-48A9-87BA-F8694896890C}">
  <dimension ref="B1:L41"/>
  <sheetViews>
    <sheetView topLeftCell="A2" zoomScale="70" zoomScaleNormal="70" workbookViewId="0">
      <selection activeCell="B24" sqref="B24"/>
    </sheetView>
  </sheetViews>
  <sheetFormatPr defaultColWidth="8.86328125" defaultRowHeight="54.2" customHeight="1" x14ac:dyDescent="0.45"/>
  <cols>
    <col min="1" max="1" width="5.33203125" customWidth="1"/>
    <col min="2" max="2" width="31.796875" customWidth="1"/>
    <col min="3" max="3" width="20.6640625" customWidth="1"/>
    <col min="4" max="4" width="19.33203125" customWidth="1"/>
    <col min="5" max="5" width="27.796875" customWidth="1"/>
    <col min="6" max="6" width="29.53125" customWidth="1"/>
    <col min="7" max="7" width="31.1328125" style="23" customWidth="1"/>
    <col min="8" max="8" width="26.86328125" customWidth="1"/>
    <col min="9" max="9" width="34.46484375" customWidth="1"/>
    <col min="10" max="10" width="18.6640625" customWidth="1"/>
    <col min="11" max="11" width="31.53125" customWidth="1"/>
  </cols>
  <sheetData>
    <row r="1" spans="2:11" ht="51.3" customHeight="1" x14ac:dyDescent="0.45">
      <c r="B1" s="122" t="s">
        <v>61</v>
      </c>
      <c r="C1" s="123"/>
      <c r="D1" s="123"/>
      <c r="E1" s="123"/>
      <c r="F1" s="123"/>
      <c r="G1" s="123"/>
      <c r="H1" s="123"/>
      <c r="I1" s="123"/>
      <c r="J1" s="123"/>
      <c r="K1" s="123"/>
    </row>
    <row r="2" spans="2:11" ht="127.45" customHeight="1" x14ac:dyDescent="0.45">
      <c r="B2" s="121" t="s">
        <v>49</v>
      </c>
      <c r="C2" s="121"/>
      <c r="D2" s="121"/>
      <c r="E2" s="121"/>
      <c r="F2" s="121"/>
      <c r="G2" s="121"/>
      <c r="H2" s="121"/>
      <c r="I2" s="121"/>
      <c r="J2" s="121"/>
      <c r="K2" s="121"/>
    </row>
    <row r="3" spans="2:11" ht="174.85" customHeight="1" x14ac:dyDescent="0.45">
      <c r="B3" s="121" t="s">
        <v>59</v>
      </c>
      <c r="C3" s="121"/>
      <c r="D3" s="121"/>
      <c r="E3" s="121"/>
      <c r="F3" s="121"/>
      <c r="G3" s="121"/>
      <c r="H3" s="121"/>
      <c r="I3" s="121"/>
      <c r="J3" s="121"/>
      <c r="K3" s="121"/>
    </row>
    <row r="4" spans="2:11" ht="14.25" x14ac:dyDescent="0.45"/>
    <row r="5" spans="2:11" ht="14.25" x14ac:dyDescent="0.45">
      <c r="B5" s="30"/>
      <c r="C5" s="1"/>
      <c r="D5" s="1"/>
      <c r="E5" s="1"/>
      <c r="F5" s="1"/>
      <c r="G5" s="64"/>
      <c r="H5" s="1"/>
      <c r="I5" s="1"/>
      <c r="J5" s="1"/>
      <c r="K5" s="1"/>
    </row>
    <row r="6" spans="2:11" ht="54.2" customHeight="1" thickBot="1" x14ac:dyDescent="0.5">
      <c r="B6" s="100" t="s">
        <v>22</v>
      </c>
      <c r="C6" s="101" t="s">
        <v>23</v>
      </c>
      <c r="D6" s="101" t="s">
        <v>24</v>
      </c>
      <c r="E6" s="102" t="s">
        <v>25</v>
      </c>
      <c r="F6" s="64"/>
      <c r="G6" s="1"/>
      <c r="H6" s="1"/>
      <c r="I6" s="1"/>
      <c r="J6" s="1"/>
    </row>
    <row r="7" spans="2:11" ht="54.2" customHeight="1" x14ac:dyDescent="0.45">
      <c r="B7" s="97" t="s">
        <v>55</v>
      </c>
      <c r="C7" s="66">
        <f>D7+E7</f>
        <v>0</v>
      </c>
      <c r="D7" s="67">
        <v>0</v>
      </c>
      <c r="E7" s="99">
        <v>0</v>
      </c>
      <c r="F7" s="64" t="str">
        <f>IF(E7=0,"⚠️ Tutta la rete deve cofinanziare!","")</f>
        <v>⚠️ Tutta la rete deve cofinanziare!</v>
      </c>
      <c r="G7" s="1"/>
      <c r="H7" s="1"/>
      <c r="I7" s="1"/>
      <c r="J7" s="1"/>
    </row>
    <row r="8" spans="2:11" ht="54.2" customHeight="1" x14ac:dyDescent="0.45">
      <c r="B8" s="97" t="s">
        <v>56</v>
      </c>
      <c r="C8" s="66">
        <v>0</v>
      </c>
      <c r="D8" s="67">
        <v>0</v>
      </c>
      <c r="E8" s="99">
        <v>0</v>
      </c>
      <c r="F8" s="64" t="str">
        <f t="shared" ref="F8:F10" si="0">IF(E8=0,"⚠️ Tutta la rete deve cofinanziare!","")</f>
        <v>⚠️ Tutta la rete deve cofinanziare!</v>
      </c>
      <c r="G8" s="1"/>
      <c r="H8" s="1"/>
      <c r="I8" s="1"/>
      <c r="J8" s="1"/>
    </row>
    <row r="9" spans="2:11" ht="54.2" customHeight="1" x14ac:dyDescent="0.45">
      <c r="B9" s="97" t="s">
        <v>57</v>
      </c>
      <c r="C9" s="66">
        <f>D9+E9</f>
        <v>0</v>
      </c>
      <c r="D9" s="67">
        <v>0</v>
      </c>
      <c r="E9" s="99">
        <v>0</v>
      </c>
      <c r="F9" s="64" t="str">
        <f t="shared" si="0"/>
        <v>⚠️ Tutta la rete deve cofinanziare!</v>
      </c>
      <c r="G9" s="1"/>
      <c r="H9" s="1"/>
      <c r="I9" s="1"/>
      <c r="J9" s="1"/>
    </row>
    <row r="10" spans="2:11" ht="54.2" customHeight="1" x14ac:dyDescent="0.45">
      <c r="B10" s="97" t="s">
        <v>58</v>
      </c>
      <c r="C10" s="66">
        <v>0</v>
      </c>
      <c r="D10" s="67">
        <v>0</v>
      </c>
      <c r="E10" s="99">
        <v>0</v>
      </c>
      <c r="F10" s="64" t="str">
        <f t="shared" si="0"/>
        <v>⚠️ Tutta la rete deve cofinanziare!</v>
      </c>
      <c r="G10" s="1"/>
      <c r="H10" s="1"/>
      <c r="I10" s="1"/>
      <c r="J10" s="1"/>
    </row>
    <row r="11" spans="2:11" ht="54.2" customHeight="1" x14ac:dyDescent="0.45">
      <c r="B11" s="98" t="s">
        <v>28</v>
      </c>
      <c r="C11" s="66"/>
      <c r="D11" s="67">
        <v>0</v>
      </c>
      <c r="E11" s="99">
        <v>0</v>
      </c>
      <c r="F11" s="64" t="str">
        <f>IF(C11&gt;C12*0.2,"⚠️ La quota variabile non può essere superiore al 20% del tot progetto!","")</f>
        <v/>
      </c>
      <c r="G11" s="1"/>
      <c r="H11" s="1"/>
      <c r="I11" s="1"/>
      <c r="J11" s="1"/>
    </row>
    <row r="12" spans="2:11" ht="54.2" customHeight="1" x14ac:dyDescent="0.45">
      <c r="B12" s="103" t="s">
        <v>21</v>
      </c>
      <c r="C12" s="104">
        <f>SUM(C7:C11)</f>
        <v>0</v>
      </c>
      <c r="D12" s="104">
        <f>SUM(D7:D11)</f>
        <v>0</v>
      </c>
      <c r="E12" s="105">
        <f>SUM(E7:E11)</f>
        <v>0</v>
      </c>
      <c r="F12" s="64" t="str">
        <f>IF(SUM(E7:E11)&lt;0.2*SUM(C7:C11),"⚠️ Cofinanziamento inferiore al 20%!","")</f>
        <v/>
      </c>
      <c r="G12" s="1"/>
      <c r="H12" s="1"/>
      <c r="I12" s="1"/>
      <c r="J12" s="1"/>
    </row>
    <row r="13" spans="2:11" ht="29" customHeight="1" x14ac:dyDescent="0.45">
      <c r="B13" s="30"/>
      <c r="C13" s="1"/>
      <c r="D13" s="1"/>
      <c r="E13" s="1"/>
      <c r="F13" s="1"/>
      <c r="G13" s="64"/>
      <c r="H13" s="1"/>
      <c r="I13" s="1"/>
      <c r="J13" s="1"/>
      <c r="K13" s="1"/>
    </row>
    <row r="14" spans="2:11" ht="67.150000000000006" customHeight="1" x14ac:dyDescent="0.45">
      <c r="B14" s="126" t="s">
        <v>64</v>
      </c>
      <c r="C14" s="126"/>
      <c r="D14" s="126"/>
      <c r="E14" s="126"/>
      <c r="F14" s="126"/>
      <c r="G14" s="126"/>
      <c r="H14" s="126"/>
      <c r="I14" s="126"/>
      <c r="J14" s="126"/>
      <c r="K14" s="126"/>
    </row>
    <row r="15" spans="2:11" ht="23.45" customHeight="1" thickBot="1" x14ac:dyDescent="0.5">
      <c r="B15" s="6"/>
    </row>
    <row r="16" spans="2:11" s="4" customFormat="1" ht="16.149999999999999" thickBot="1" x14ac:dyDescent="0.55000000000000004">
      <c r="B16" s="7">
        <v>1</v>
      </c>
      <c r="C16" s="8">
        <v>2</v>
      </c>
      <c r="D16" s="8">
        <v>3</v>
      </c>
      <c r="E16" s="8">
        <v>4</v>
      </c>
      <c r="F16" s="8">
        <v>5</v>
      </c>
      <c r="G16" s="8">
        <v>6</v>
      </c>
      <c r="H16" s="8">
        <v>7</v>
      </c>
      <c r="I16" s="8">
        <v>8</v>
      </c>
      <c r="J16" s="9">
        <v>9</v>
      </c>
    </row>
    <row r="17" spans="2:12" s="4" customFormat="1" ht="99.3" customHeight="1" thickBot="1" x14ac:dyDescent="0.55000000000000004">
      <c r="B17" s="10" t="s">
        <v>18</v>
      </c>
      <c r="C17" s="11" t="s">
        <v>15</v>
      </c>
      <c r="D17" s="11" t="s">
        <v>53</v>
      </c>
      <c r="E17" s="11" t="s">
        <v>44</v>
      </c>
      <c r="F17" s="11" t="s">
        <v>0</v>
      </c>
      <c r="G17" s="11" t="s">
        <v>1</v>
      </c>
      <c r="H17" s="11" t="s">
        <v>2</v>
      </c>
      <c r="I17" s="11" t="s">
        <v>46</v>
      </c>
      <c r="J17" s="12" t="s">
        <v>3</v>
      </c>
      <c r="K17" s="107" t="s">
        <v>45</v>
      </c>
    </row>
    <row r="18" spans="2:12" ht="54.2" customHeight="1" x14ac:dyDescent="0.45">
      <c r="B18" s="78"/>
      <c r="C18" s="79"/>
      <c r="D18" s="80"/>
      <c r="E18" s="80"/>
      <c r="F18" s="81"/>
      <c r="G18" s="82"/>
      <c r="H18" s="82"/>
      <c r="I18" s="83"/>
      <c r="J18" s="84">
        <f>SUM(G18:I18)</f>
        <v>0</v>
      </c>
      <c r="K18" s="108"/>
    </row>
    <row r="19" spans="2:12" ht="54.2" customHeight="1" x14ac:dyDescent="0.45">
      <c r="B19" s="85"/>
      <c r="C19" s="15"/>
      <c r="D19" s="13"/>
      <c r="E19" s="95"/>
      <c r="F19" s="16"/>
      <c r="G19" s="17"/>
      <c r="H19" s="17"/>
      <c r="I19" s="40"/>
      <c r="J19" s="65">
        <f>SUM(G19:I19)</f>
        <v>0</v>
      </c>
      <c r="K19" s="109"/>
    </row>
    <row r="20" spans="2:12" ht="54.2" customHeight="1" x14ac:dyDescent="0.45">
      <c r="B20" s="85"/>
      <c r="C20" s="15"/>
      <c r="D20" s="13"/>
      <c r="E20" s="95"/>
      <c r="F20" s="16"/>
      <c r="G20" s="17"/>
      <c r="H20" s="17"/>
      <c r="I20" s="17"/>
      <c r="J20" s="65">
        <f>SUM(G20:I20)</f>
        <v>0</v>
      </c>
      <c r="K20" s="109"/>
    </row>
    <row r="21" spans="2:12" ht="54.2" customHeight="1" x14ac:dyDescent="0.45">
      <c r="B21" s="85"/>
      <c r="C21" s="15"/>
      <c r="D21" s="13"/>
      <c r="E21" s="95"/>
      <c r="F21" s="16"/>
      <c r="G21" s="17"/>
      <c r="H21" s="17"/>
      <c r="I21" s="17"/>
      <c r="J21" s="65">
        <f t="shared" ref="J21:J22" si="1">SUM(G21:I21)</f>
        <v>0</v>
      </c>
      <c r="K21" s="109"/>
    </row>
    <row r="22" spans="2:12" ht="54.2" customHeight="1" thickBot="1" x14ac:dyDescent="0.5">
      <c r="B22" s="86"/>
      <c r="C22" s="87"/>
      <c r="D22" s="88"/>
      <c r="E22" s="96"/>
      <c r="F22" s="89"/>
      <c r="G22" s="73"/>
      <c r="H22" s="73"/>
      <c r="I22" s="73"/>
      <c r="J22" s="90">
        <f t="shared" si="1"/>
        <v>0</v>
      </c>
      <c r="K22" s="110"/>
    </row>
    <row r="23" spans="2:12" s="3" customFormat="1" ht="18.399999999999999" thickBot="1" x14ac:dyDescent="0.6">
      <c r="B23" s="106"/>
      <c r="C23" s="106"/>
      <c r="D23" s="18"/>
      <c r="E23" s="18"/>
      <c r="F23" s="19"/>
      <c r="G23" s="76">
        <f>SUM(G18:G22)</f>
        <v>0</v>
      </c>
      <c r="H23" s="76">
        <f>SUM(H18:H22)</f>
        <v>0</v>
      </c>
      <c r="I23" s="77">
        <f>SUM(I18:I22)</f>
        <v>0</v>
      </c>
      <c r="J23" s="77">
        <f>SUM(J18:J22)</f>
        <v>0</v>
      </c>
      <c r="K23" s="111"/>
      <c r="L23" s="5"/>
    </row>
    <row r="24" spans="2:12" ht="14.25" x14ac:dyDescent="0.45">
      <c r="B24" s="6"/>
    </row>
    <row r="25" spans="2:12" ht="46.8" customHeight="1" x14ac:dyDescent="0.45">
      <c r="B25" s="127" t="s">
        <v>47</v>
      </c>
      <c r="C25" s="127"/>
      <c r="D25" s="127"/>
      <c r="E25" s="127"/>
      <c r="F25" s="127"/>
      <c r="G25" s="127"/>
      <c r="H25" s="127"/>
      <c r="I25" s="127"/>
      <c r="J25" s="127"/>
      <c r="K25" s="127"/>
    </row>
    <row r="26" spans="2:12" ht="15.75" x14ac:dyDescent="0.5">
      <c r="B26" s="124" t="s">
        <v>48</v>
      </c>
      <c r="C26" s="125"/>
      <c r="D26" s="125"/>
      <c r="E26" s="125"/>
      <c r="F26" s="125"/>
      <c r="G26" s="125"/>
      <c r="H26" s="125"/>
      <c r="I26" s="125"/>
      <c r="J26" s="125"/>
      <c r="K26" s="125"/>
    </row>
    <row r="27" spans="2:12" ht="14.25" x14ac:dyDescent="0.45">
      <c r="B27" s="20"/>
    </row>
    <row r="28" spans="2:12" ht="54.2" customHeight="1" thickBot="1" x14ac:dyDescent="0.55000000000000004">
      <c r="B28" s="119" t="s">
        <v>65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</row>
    <row r="29" spans="2:12" ht="69.099999999999994" customHeight="1" x14ac:dyDescent="0.45">
      <c r="B29" s="112" t="s">
        <v>4</v>
      </c>
      <c r="C29" s="74" t="s">
        <v>11</v>
      </c>
      <c r="D29" s="75" t="s">
        <v>17</v>
      </c>
      <c r="E29" s="75" t="s">
        <v>12</v>
      </c>
      <c r="F29" s="92" t="s">
        <v>13</v>
      </c>
      <c r="G29" s="116" t="s">
        <v>29</v>
      </c>
    </row>
    <row r="30" spans="2:12" s="23" customFormat="1" ht="54.2" customHeight="1" x14ac:dyDescent="0.45">
      <c r="B30" s="113" t="s">
        <v>50</v>
      </c>
      <c r="C30" s="21"/>
      <c r="D30" s="14"/>
      <c r="E30" s="94"/>
      <c r="F30" s="93">
        <f>E30+D30+C30</f>
        <v>0</v>
      </c>
      <c r="G30" s="117"/>
      <c r="H30" s="2" t="str">
        <f>IF(C30 &gt; SUM(F30:F38)*0.2, "⚠️ La voce supera il 20% del totale!", "")</f>
        <v/>
      </c>
      <c r="I30" s="22"/>
    </row>
    <row r="31" spans="2:12" s="23" customFormat="1" ht="54.2" customHeight="1" x14ac:dyDescent="0.45">
      <c r="B31" s="113" t="s">
        <v>26</v>
      </c>
      <c r="C31" s="21"/>
      <c r="D31" s="14"/>
      <c r="E31" s="94"/>
      <c r="F31" s="93">
        <f>E31+D31+C31</f>
        <v>0</v>
      </c>
      <c r="G31" s="117"/>
      <c r="H31" s="2"/>
      <c r="I31" s="22"/>
    </row>
    <row r="32" spans="2:12" s="23" customFormat="1" ht="54.2" customHeight="1" x14ac:dyDescent="0.45">
      <c r="B32" s="113" t="s">
        <v>31</v>
      </c>
      <c r="C32" s="21"/>
      <c r="D32" s="14"/>
      <c r="E32" s="14"/>
      <c r="F32" s="93">
        <f>E32+D32+C32</f>
        <v>0</v>
      </c>
      <c r="G32" s="117"/>
      <c r="H32" s="2"/>
      <c r="I32" s="22"/>
    </row>
    <row r="33" spans="2:9" ht="54.2" customHeight="1" x14ac:dyDescent="0.45">
      <c r="B33" s="114" t="s">
        <v>27</v>
      </c>
      <c r="C33" s="21"/>
      <c r="D33" s="14"/>
      <c r="E33" s="94"/>
      <c r="F33" s="93">
        <f t="shared" ref="F33:F37" si="2">E33+D33+C33</f>
        <v>0</v>
      </c>
      <c r="G33" s="117"/>
      <c r="I33" s="24"/>
    </row>
    <row r="34" spans="2:9" ht="54.2" customHeight="1" x14ac:dyDescent="0.45">
      <c r="B34" s="114" t="s">
        <v>32</v>
      </c>
      <c r="C34" s="21"/>
      <c r="D34" s="14"/>
      <c r="E34" s="94"/>
      <c r="F34" s="93">
        <f t="shared" si="2"/>
        <v>0</v>
      </c>
      <c r="G34" s="117"/>
      <c r="I34" s="24"/>
    </row>
    <row r="35" spans="2:9" ht="54.2" customHeight="1" x14ac:dyDescent="0.45">
      <c r="B35" s="114" t="s">
        <v>51</v>
      </c>
      <c r="C35" s="21"/>
      <c r="D35" s="14"/>
      <c r="E35" s="94"/>
      <c r="F35" s="93">
        <f t="shared" si="2"/>
        <v>0</v>
      </c>
      <c r="G35" s="117"/>
      <c r="H35" t="str">
        <f>IF(C30 &gt; SUM(F30:F38)*0.2, "⚠️ A1 supera il 20% del totale!", "")</f>
        <v/>
      </c>
      <c r="I35" s="24"/>
    </row>
    <row r="36" spans="2:9" ht="54.2" customHeight="1" x14ac:dyDescent="0.45">
      <c r="B36" s="114" t="s">
        <v>33</v>
      </c>
      <c r="C36" s="21"/>
      <c r="D36" s="14"/>
      <c r="E36" s="94"/>
      <c r="F36" s="93">
        <f t="shared" si="2"/>
        <v>0</v>
      </c>
      <c r="G36" s="117"/>
      <c r="H36" t="str">
        <f>IF(C36 &gt; SUM(F30:F38)*0.05, "⚠️ La voce supera il 5% del totale!", "")</f>
        <v/>
      </c>
    </row>
    <row r="37" spans="2:9" ht="70.150000000000006" customHeight="1" x14ac:dyDescent="0.45">
      <c r="B37" s="114" t="s">
        <v>52</v>
      </c>
      <c r="C37" s="21"/>
      <c r="D37" s="14"/>
      <c r="E37" s="14"/>
      <c r="F37" s="93">
        <f t="shared" si="2"/>
        <v>0</v>
      </c>
      <c r="G37" s="117"/>
      <c r="H37" t="str">
        <f>IF(C37 &gt; SUM(F30:F38)*0.1, "⚠️ La voce supera il 10% del totale!", "")</f>
        <v/>
      </c>
    </row>
    <row r="38" spans="2:9" ht="54.2" customHeight="1" thickBot="1" x14ac:dyDescent="0.5">
      <c r="B38" s="114" t="s">
        <v>60</v>
      </c>
      <c r="C38" s="21"/>
      <c r="D38" s="14"/>
      <c r="E38" s="94"/>
      <c r="F38" s="93">
        <f>E38+D38+C38</f>
        <v>0</v>
      </c>
      <c r="G38" s="117" t="str">
        <f>IF(F38&gt;($J$23*20)/100,"max 20% del totale di progetto"," ")</f>
        <v xml:space="preserve"> </v>
      </c>
    </row>
    <row r="39" spans="2:9" ht="54.2" customHeight="1" thickBot="1" x14ac:dyDescent="0.5">
      <c r="B39" s="115" t="s">
        <v>5</v>
      </c>
      <c r="C39" s="25">
        <f>SUM(C30:C38)</f>
        <v>0</v>
      </c>
      <c r="D39" s="25">
        <f>SUM(D30:D38)</f>
        <v>0</v>
      </c>
      <c r="E39" s="91">
        <f>E32+E37</f>
        <v>0</v>
      </c>
      <c r="F39" s="91">
        <f>SUM(F30:F38)</f>
        <v>0</v>
      </c>
      <c r="G39" s="118"/>
    </row>
    <row r="40" spans="2:9" ht="119.45" customHeight="1" x14ac:dyDescent="0.45">
      <c r="C40" s="1" t="str">
        <f>IF(C39&lt;&gt;G23,"Quota di contributo regionale richiesto
A - deve essere uguale alla somma della colonna 6 della Tab.4.1"," ")</f>
        <v xml:space="preserve"> </v>
      </c>
      <c r="D40" s="1" t="str">
        <f>IF(D39&lt;&gt;H23,"La quota di cofinanziamento in risorse economiche 
B - deve essere uguale alla somma della colonna 7 della Tab.4.1"," ")</f>
        <v xml:space="preserve"> </v>
      </c>
      <c r="E40" s="1" t="str">
        <f>IF(E39&lt;&gt;I23,"La quota di cofinanziamento in valorizzazione
C - deve essere uguale alla somma della colonna 8 della Tab.4.1"," ")</f>
        <v xml:space="preserve"> </v>
      </c>
      <c r="F40" s="1" t="str">
        <f>IF(F39&lt;&gt;J23,"Il costo totale di progetto
deve essere uguale alla somma della colonna 9 della Tab.4.1"," ")</f>
        <v xml:space="preserve"> </v>
      </c>
    </row>
    <row r="41" spans="2:9" ht="54.2" customHeight="1" x14ac:dyDescent="0.45">
      <c r="C41" s="23"/>
    </row>
  </sheetData>
  <mergeCells count="7">
    <mergeCell ref="B28:L28"/>
    <mergeCell ref="B2:K2"/>
    <mergeCell ref="B1:K1"/>
    <mergeCell ref="B26:K26"/>
    <mergeCell ref="B14:K14"/>
    <mergeCell ref="B3:K3"/>
    <mergeCell ref="B25:K25"/>
  </mergeCells>
  <phoneticPr fontId="3" type="noConversion"/>
  <dataValidations count="1">
    <dataValidation type="list" allowBlank="1" showInputMessage="1" showErrorMessage="1" sqref="B30:B38 D18:D22" xr:uid="{BE9CF632-348C-487A-8490-73B446B38CA7}">
      <formula1>$B$30:$B$38</formula1>
    </dataValidation>
  </dataValidations>
  <pageMargins left="0.7" right="0.7" top="0.75" bottom="0.75" header="0.3" footer="0.3"/>
  <pageSetup paperSize="8" scale="44" orientation="landscape" r:id="rId1"/>
  <legacy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F637-B1BD-42A8-B870-4914EAC9F3B4}">
  <dimension ref="B1:I34"/>
  <sheetViews>
    <sheetView tabSelected="1" topLeftCell="A6" zoomScaleNormal="100" workbookViewId="0">
      <selection activeCell="F26" sqref="F26"/>
    </sheetView>
  </sheetViews>
  <sheetFormatPr defaultColWidth="8.86328125" defaultRowHeight="14.25" x14ac:dyDescent="0.45"/>
  <cols>
    <col min="2" max="2" width="18" customWidth="1"/>
    <col min="3" max="3" width="18.53125" customWidth="1"/>
    <col min="4" max="4" width="18.6640625" customWidth="1"/>
    <col min="5" max="5" width="22.46484375" customWidth="1"/>
    <col min="6" max="6" width="15.6640625" customWidth="1"/>
    <col min="7" max="7" width="15" customWidth="1"/>
    <col min="8" max="8" width="12.6640625" customWidth="1"/>
    <col min="9" max="9" width="15.33203125" customWidth="1"/>
  </cols>
  <sheetData>
    <row r="1" spans="2:9" x14ac:dyDescent="0.45">
      <c r="B1" s="27"/>
    </row>
    <row r="2" spans="2:9" ht="36" customHeight="1" x14ac:dyDescent="0.45">
      <c r="B2" s="135" t="s">
        <v>62</v>
      </c>
      <c r="C2" s="134"/>
      <c r="D2" s="134"/>
      <c r="E2" s="134"/>
      <c r="F2" s="134"/>
      <c r="G2" s="134"/>
      <c r="H2" s="134"/>
    </row>
    <row r="3" spans="2:9" x14ac:dyDescent="0.45">
      <c r="B3" s="68" t="s">
        <v>43</v>
      </c>
      <c r="C3" s="69"/>
      <c r="D3" s="69"/>
      <c r="E3" s="69"/>
      <c r="F3" s="69"/>
      <c r="G3" s="69"/>
      <c r="H3" s="69"/>
      <c r="I3" s="69"/>
    </row>
    <row r="4" spans="2:9" x14ac:dyDescent="0.45">
      <c r="B4" s="28" t="s">
        <v>19</v>
      </c>
    </row>
    <row r="5" spans="2:9" x14ac:dyDescent="0.45">
      <c r="B5" s="29"/>
    </row>
    <row r="6" spans="2:9" ht="36" customHeight="1" x14ac:dyDescent="0.45">
      <c r="B6" s="136" t="s">
        <v>42</v>
      </c>
      <c r="C6" s="137"/>
      <c r="D6" s="137"/>
      <c r="E6" s="137"/>
      <c r="F6" s="137"/>
      <c r="G6" s="137"/>
      <c r="H6" s="138"/>
    </row>
    <row r="7" spans="2:9" x14ac:dyDescent="0.45">
      <c r="B7" s="139"/>
      <c r="C7" s="140"/>
      <c r="D7" s="140"/>
      <c r="E7" s="140"/>
      <c r="F7" s="140"/>
      <c r="G7" s="140"/>
      <c r="H7" s="141"/>
    </row>
    <row r="8" spans="2:9" ht="28.35" customHeight="1" x14ac:dyDescent="0.45">
      <c r="B8" s="142"/>
      <c r="C8" s="143"/>
      <c r="D8" s="143"/>
      <c r="E8" s="143"/>
      <c r="F8" s="143"/>
      <c r="G8" s="143"/>
      <c r="H8" s="144"/>
    </row>
    <row r="9" spans="2:9" x14ac:dyDescent="0.45">
      <c r="B9" s="133"/>
      <c r="C9" s="134"/>
      <c r="D9" s="134"/>
      <c r="E9" s="134"/>
      <c r="F9" s="134"/>
      <c r="G9" s="134"/>
      <c r="H9" s="134"/>
    </row>
    <row r="10" spans="2:9" x14ac:dyDescent="0.45">
      <c r="B10" s="29"/>
    </row>
    <row r="11" spans="2:9" x14ac:dyDescent="0.45">
      <c r="B11" s="27" t="s">
        <v>63</v>
      </c>
    </row>
    <row r="12" spans="2:9" ht="39.1" customHeight="1" x14ac:dyDescent="0.45">
      <c r="B12" s="133" t="s">
        <v>30</v>
      </c>
      <c r="C12" s="134"/>
      <c r="D12" s="134"/>
      <c r="E12" s="134"/>
      <c r="F12" s="134"/>
      <c r="G12" s="134"/>
      <c r="H12" s="134"/>
    </row>
    <row r="13" spans="2:9" ht="12" customHeight="1" thickBot="1" x14ac:dyDescent="0.5">
      <c r="B13" s="30"/>
      <c r="C13" s="1"/>
      <c r="D13" s="1"/>
      <c r="E13" s="1"/>
      <c r="F13" s="1"/>
      <c r="G13" s="1"/>
      <c r="H13" s="1"/>
    </row>
    <row r="14" spans="2:9" ht="29.75" customHeight="1" thickBot="1" x14ac:dyDescent="0.5">
      <c r="B14" s="31" t="s">
        <v>20</v>
      </c>
      <c r="C14" s="32" t="s">
        <v>14</v>
      </c>
      <c r="D14" s="32" t="s">
        <v>6</v>
      </c>
      <c r="E14" s="32" t="s">
        <v>7</v>
      </c>
      <c r="F14" s="33" t="s">
        <v>8</v>
      </c>
      <c r="G14" s="34" t="s">
        <v>9</v>
      </c>
    </row>
    <row r="15" spans="2:9" x14ac:dyDescent="0.45">
      <c r="B15" s="35"/>
      <c r="C15" s="36"/>
      <c r="D15" s="37"/>
      <c r="E15" s="17"/>
      <c r="F15" s="70"/>
      <c r="G15" s="38">
        <v>0</v>
      </c>
    </row>
    <row r="16" spans="2:9" x14ac:dyDescent="0.45">
      <c r="B16" s="39"/>
      <c r="C16" s="40"/>
      <c r="D16" s="41"/>
      <c r="E16" s="17"/>
      <c r="F16" s="71"/>
      <c r="G16" s="42">
        <v>0</v>
      </c>
    </row>
    <row r="17" spans="2:8" x14ac:dyDescent="0.45">
      <c r="B17" s="39"/>
      <c r="C17" s="40"/>
      <c r="D17" s="41"/>
      <c r="E17" s="17"/>
      <c r="F17" s="71"/>
      <c r="G17" s="42">
        <v>0</v>
      </c>
    </row>
    <row r="18" spans="2:8" x14ac:dyDescent="0.45">
      <c r="B18" s="39"/>
      <c r="C18" s="40"/>
      <c r="D18" s="41"/>
      <c r="E18" s="17"/>
      <c r="F18" s="71"/>
      <c r="G18" s="42">
        <v>0</v>
      </c>
    </row>
    <row r="19" spans="2:8" ht="14.65" thickBot="1" x14ac:dyDescent="0.5">
      <c r="B19" s="43"/>
      <c r="C19" s="44"/>
      <c r="D19" s="45"/>
      <c r="E19" s="73"/>
      <c r="F19" s="72"/>
      <c r="G19" s="46">
        <v>0</v>
      </c>
    </row>
    <row r="20" spans="2:8" ht="14.65" thickBot="1" x14ac:dyDescent="0.5">
      <c r="B20" s="47"/>
      <c r="C20" s="47"/>
      <c r="D20" s="48"/>
      <c r="E20" s="49" t="s">
        <v>10</v>
      </c>
      <c r="F20" s="50">
        <f>SUM(F15:F19)</f>
        <v>0</v>
      </c>
      <c r="G20" s="51">
        <f>SUM(G15:G19)</f>
        <v>0</v>
      </c>
      <c r="H20" s="26" t="str">
        <f>IF(G20&lt;&gt;'Piano economico'!E32,"ATTENZIONE: Il totale deve corrispondere al totale della riga A.2.2 Personale volontario colonna “C” tabella 4.2 (primo foglio di lavoro)"," ")</f>
        <v xml:space="preserve"> </v>
      </c>
    </row>
    <row r="21" spans="2:8" x14ac:dyDescent="0.45">
      <c r="B21" s="52"/>
    </row>
    <row r="22" spans="2:8" ht="10.5" customHeight="1" x14ac:dyDescent="0.45">
      <c r="B22" s="53"/>
    </row>
    <row r="23" spans="2:8" ht="31.45" customHeight="1" x14ac:dyDescent="0.45">
      <c r="B23" s="145" t="s">
        <v>54</v>
      </c>
      <c r="C23" s="134"/>
      <c r="D23" s="134"/>
      <c r="E23" s="134"/>
      <c r="F23" s="134"/>
      <c r="G23" s="134"/>
    </row>
    <row r="24" spans="2:8" ht="20.85" customHeight="1" thickBot="1" x14ac:dyDescent="0.5">
      <c r="B24" s="133"/>
      <c r="C24" s="134"/>
      <c r="D24" s="134"/>
      <c r="E24" s="134"/>
      <c r="F24" s="134"/>
      <c r="G24" s="134"/>
    </row>
    <row r="25" spans="2:8" ht="24" customHeight="1" x14ac:dyDescent="0.45">
      <c r="B25" s="130" t="s">
        <v>20</v>
      </c>
      <c r="C25" s="128" t="s">
        <v>16</v>
      </c>
      <c r="D25" s="128" t="s">
        <v>9</v>
      </c>
    </row>
    <row r="26" spans="2:8" ht="14.65" thickBot="1" x14ac:dyDescent="0.5">
      <c r="B26" s="131"/>
      <c r="C26" s="129"/>
      <c r="D26" s="132"/>
    </row>
    <row r="27" spans="2:8" x14ac:dyDescent="0.45">
      <c r="B27" s="61"/>
      <c r="C27" s="62"/>
      <c r="D27" s="63">
        <v>0</v>
      </c>
    </row>
    <row r="28" spans="2:8" x14ac:dyDescent="0.45">
      <c r="B28" s="54"/>
      <c r="C28" s="55"/>
      <c r="D28" s="56">
        <v>0</v>
      </c>
    </row>
    <row r="29" spans="2:8" x14ac:dyDescent="0.45">
      <c r="B29" s="54"/>
      <c r="C29" s="55"/>
      <c r="D29" s="56">
        <v>0</v>
      </c>
    </row>
    <row r="30" spans="2:8" ht="14.65" thickBot="1" x14ac:dyDescent="0.5">
      <c r="B30" s="57"/>
      <c r="C30" s="58"/>
      <c r="D30" s="59">
        <v>0</v>
      </c>
    </row>
    <row r="31" spans="2:8" ht="14.65" thickBot="1" x14ac:dyDescent="0.5">
      <c r="B31" s="47"/>
      <c r="C31" s="60"/>
      <c r="D31" s="51">
        <f>SUM(D27:D30)</f>
        <v>0</v>
      </c>
      <c r="E31" t="str">
        <f>IF(D31&lt;&gt;'Piano economico'!E37,"ATTENZIONE: Il totale deve corrispondere al totale della riga F  spese di gestione colonna “C” tabella 4.2 (primo foglio di lavoro)"," ")</f>
        <v xml:space="preserve"> </v>
      </c>
    </row>
    <row r="32" spans="2:8" x14ac:dyDescent="0.45">
      <c r="B32" s="27"/>
    </row>
    <row r="34" ht="14.95" customHeight="1" x14ac:dyDescent="0.45"/>
  </sheetData>
  <mergeCells count="9">
    <mergeCell ref="C25:C26"/>
    <mergeCell ref="B25:B26"/>
    <mergeCell ref="D25:D26"/>
    <mergeCell ref="B12:H12"/>
    <mergeCell ref="B2:H2"/>
    <mergeCell ref="B9:H9"/>
    <mergeCell ref="B6:H8"/>
    <mergeCell ref="B24:G24"/>
    <mergeCell ref="B23:G23"/>
  </mergeCells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105C0-9EF9-4421-8AE1-F628534B2F6E}">
  <dimension ref="A1:A8"/>
  <sheetViews>
    <sheetView workbookViewId="0">
      <selection activeCell="F24" sqref="F24"/>
    </sheetView>
  </sheetViews>
  <sheetFormatPr defaultRowHeight="14.25" x14ac:dyDescent="0.45"/>
  <sheetData>
    <row r="1" spans="1:1" x14ac:dyDescent="0.45">
      <c r="A1" t="s">
        <v>39</v>
      </c>
    </row>
    <row r="2" spans="1:1" x14ac:dyDescent="0.45">
      <c r="A2" t="s">
        <v>34</v>
      </c>
    </row>
    <row r="3" spans="1:1" x14ac:dyDescent="0.45">
      <c r="A3" t="s">
        <v>35</v>
      </c>
    </row>
    <row r="4" spans="1:1" x14ac:dyDescent="0.45">
      <c r="A4" t="s">
        <v>36</v>
      </c>
    </row>
    <row r="5" spans="1:1" x14ac:dyDescent="0.45">
      <c r="A5" t="s">
        <v>37</v>
      </c>
    </row>
    <row r="6" spans="1:1" x14ac:dyDescent="0.45">
      <c r="A6" t="s">
        <v>40</v>
      </c>
    </row>
    <row r="7" spans="1:1" x14ac:dyDescent="0.45">
      <c r="A7" t="s">
        <v>38</v>
      </c>
    </row>
    <row r="8" spans="1:1" x14ac:dyDescent="0.45">
      <c r="A8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Piano economico</vt:lpstr>
      <vt:lpstr>Valorizzazione  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Negri</dc:creator>
  <cp:lastModifiedBy>Guido Cargnoni</cp:lastModifiedBy>
  <cp:lastPrinted>2024-05-03T10:15:46Z</cp:lastPrinted>
  <dcterms:created xsi:type="dcterms:W3CDTF">2020-03-12T14:18:56Z</dcterms:created>
  <dcterms:modified xsi:type="dcterms:W3CDTF">2025-06-16T10:28:37Z</dcterms:modified>
</cp:coreProperties>
</file>