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-sic\0-Documenti\Servizi online\SITO WEB\elez\2018-regi\pubblicati\"/>
    </mc:Choice>
  </mc:AlternateContent>
  <xr:revisionPtr revIDLastSave="0" documentId="13_ncr:1_{1E36AED0-7BD9-4525-86D6-55DF9BB0DDFB}" xr6:coauthVersionLast="47" xr6:coauthVersionMax="47" xr10:uidLastSave="{00000000-0000-0000-0000-000000000000}"/>
  <bookViews>
    <workbookView xWindow="19080" yWindow="-120" windowWidth="29040" windowHeight="15840" xr2:uid="{3EA18A95-9F82-4565-8441-6FA623BC6553}"/>
  </bookViews>
  <sheets>
    <sheet name="Lista1" sheetId="1" r:id="rId1"/>
    <sheet name="Lista2" sheetId="2" r:id="rId2"/>
    <sheet name="Lista3" sheetId="3" r:id="rId3"/>
    <sheet name="Lista4" sheetId="4" r:id="rId4"/>
    <sheet name="Lista5" sheetId="5" r:id="rId5"/>
    <sheet name="Lista6" sheetId="6" r:id="rId6"/>
    <sheet name="Lista7" sheetId="7" r:id="rId7"/>
    <sheet name="Lista8" sheetId="8" r:id="rId8"/>
    <sheet name="Lista9" sheetId="9" r:id="rId9"/>
    <sheet name="Lista10" sheetId="10" r:id="rId10"/>
    <sheet name="Lista11" sheetId="11" r:id="rId11"/>
    <sheet name="Lista12" sheetId="12" r:id="rId12"/>
    <sheet name="Lista13" sheetId="13" r:id="rId13"/>
    <sheet name="Lista14" sheetId="14" r:id="rId14"/>
    <sheet name="Lista15" sheetId="15" r:id="rId15"/>
    <sheet name="Lista16" sheetId="16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6" l="1"/>
  <c r="C10" i="16"/>
  <c r="B10" i="16"/>
  <c r="E9" i="16"/>
  <c r="C9" i="16"/>
  <c r="B9" i="16"/>
  <c r="E8" i="16"/>
  <c r="C8" i="16"/>
  <c r="B8" i="16"/>
  <c r="E7" i="16"/>
  <c r="C7" i="16"/>
  <c r="B7" i="16"/>
  <c r="C4" i="16"/>
  <c r="B4" i="16"/>
  <c r="E10" i="15"/>
  <c r="C10" i="15"/>
  <c r="B10" i="15"/>
  <c r="E9" i="15"/>
  <c r="C9" i="15"/>
  <c r="B9" i="15"/>
  <c r="E8" i="15"/>
  <c r="C8" i="15"/>
  <c r="B8" i="15"/>
  <c r="E7" i="15"/>
  <c r="C7" i="15"/>
  <c r="B7" i="15"/>
  <c r="C4" i="15"/>
  <c r="B4" i="15"/>
  <c r="E10" i="14"/>
  <c r="C10" i="14"/>
  <c r="B10" i="14"/>
  <c r="E9" i="14"/>
  <c r="C9" i="14"/>
  <c r="B9" i="14"/>
  <c r="E8" i="14"/>
  <c r="C8" i="14"/>
  <c r="B8" i="14"/>
  <c r="E7" i="14"/>
  <c r="C7" i="14"/>
  <c r="B7" i="14"/>
  <c r="D5" i="14"/>
  <c r="C4" i="14"/>
  <c r="B4" i="14"/>
  <c r="E10" i="13"/>
  <c r="C10" i="13"/>
  <c r="B10" i="13"/>
  <c r="E9" i="13"/>
  <c r="C9" i="13"/>
  <c r="B9" i="13"/>
  <c r="E8" i="13"/>
  <c r="C8" i="13"/>
  <c r="B8" i="13"/>
  <c r="E7" i="13"/>
  <c r="C7" i="13"/>
  <c r="B7" i="13"/>
  <c r="C4" i="13"/>
  <c r="B4" i="13"/>
  <c r="E7" i="12"/>
  <c r="E10" i="12"/>
  <c r="C10" i="12"/>
  <c r="B10" i="12"/>
  <c r="C9" i="12"/>
  <c r="B9" i="12"/>
  <c r="E8" i="12"/>
  <c r="C8" i="12"/>
  <c r="B8" i="12"/>
  <c r="C7" i="12"/>
  <c r="B7" i="12"/>
  <c r="C4" i="12"/>
  <c r="E10" i="11"/>
  <c r="C10" i="11"/>
  <c r="B10" i="11"/>
  <c r="E9" i="11"/>
  <c r="C9" i="11"/>
  <c r="B9" i="11"/>
  <c r="E8" i="11"/>
  <c r="C8" i="11"/>
  <c r="B8" i="11"/>
  <c r="E7" i="11"/>
  <c r="C7" i="11"/>
  <c r="B7" i="11"/>
  <c r="C4" i="11"/>
  <c r="E10" i="10"/>
  <c r="C10" i="10"/>
  <c r="B10" i="10"/>
  <c r="E9" i="10"/>
  <c r="C9" i="10"/>
  <c r="B9" i="10"/>
  <c r="E8" i="10"/>
  <c r="C8" i="10"/>
  <c r="B8" i="10"/>
  <c r="E7" i="10"/>
  <c r="C7" i="10"/>
  <c r="B7" i="10"/>
  <c r="C4" i="10"/>
  <c r="E10" i="9"/>
  <c r="C10" i="9"/>
  <c r="B10" i="9"/>
  <c r="E9" i="9"/>
  <c r="C9" i="9"/>
  <c r="B9" i="9"/>
  <c r="E8" i="9"/>
  <c r="C8" i="9"/>
  <c r="B8" i="9"/>
  <c r="E7" i="9"/>
  <c r="C7" i="9"/>
  <c r="B7" i="9"/>
  <c r="C4" i="9"/>
  <c r="C8" i="8"/>
  <c r="B8" i="8"/>
  <c r="E7" i="8"/>
  <c r="C7" i="8"/>
  <c r="B7" i="8"/>
  <c r="C4" i="8"/>
  <c r="B4" i="8"/>
  <c r="E10" i="7"/>
  <c r="C10" i="7"/>
  <c r="B10" i="7"/>
  <c r="E9" i="7"/>
  <c r="C9" i="7"/>
  <c r="B9" i="7"/>
  <c r="E8" i="7"/>
  <c r="C8" i="7"/>
  <c r="B8" i="7"/>
  <c r="E7" i="7"/>
  <c r="C7" i="7"/>
  <c r="B7" i="7"/>
  <c r="C4" i="7"/>
  <c r="B4" i="7"/>
  <c r="E10" i="6"/>
  <c r="C10" i="6"/>
  <c r="B10" i="6"/>
  <c r="E9" i="6"/>
  <c r="C9" i="6"/>
  <c r="B9" i="6"/>
  <c r="E8" i="6"/>
  <c r="C8" i="6"/>
  <c r="B8" i="6"/>
  <c r="E7" i="6"/>
  <c r="C7" i="6"/>
  <c r="B7" i="6"/>
  <c r="C4" i="6"/>
  <c r="B4" i="6"/>
  <c r="D5" i="5"/>
  <c r="E10" i="5"/>
  <c r="C10" i="5"/>
  <c r="B10" i="5"/>
  <c r="E9" i="5"/>
  <c r="C9" i="5"/>
  <c r="B9" i="5"/>
  <c r="E8" i="5"/>
  <c r="C8" i="5"/>
  <c r="B8" i="5"/>
  <c r="E7" i="5"/>
  <c r="C7" i="5"/>
  <c r="B7" i="5"/>
  <c r="C4" i="5"/>
  <c r="B4" i="5"/>
  <c r="D5" i="4"/>
  <c r="E10" i="4"/>
  <c r="C10" i="4"/>
  <c r="B10" i="4"/>
  <c r="E9" i="4"/>
  <c r="C9" i="4"/>
  <c r="B9" i="4"/>
  <c r="E8" i="4"/>
  <c r="C8" i="4"/>
  <c r="B8" i="4"/>
  <c r="E7" i="4"/>
  <c r="C7" i="4"/>
  <c r="B7" i="4"/>
  <c r="C4" i="4"/>
  <c r="B4" i="4"/>
  <c r="E8" i="3"/>
  <c r="E10" i="3"/>
  <c r="C10" i="3"/>
  <c r="B10" i="3"/>
  <c r="E9" i="3"/>
  <c r="C9" i="3"/>
  <c r="B9" i="3"/>
  <c r="C8" i="3"/>
  <c r="B8" i="3"/>
  <c r="C7" i="3"/>
  <c r="B7" i="3"/>
  <c r="D5" i="3"/>
  <c r="C4" i="3"/>
  <c r="B4" i="3"/>
  <c r="E7" i="2"/>
  <c r="E10" i="2"/>
  <c r="C10" i="2"/>
  <c r="B10" i="2"/>
  <c r="C9" i="2"/>
  <c r="B9" i="2"/>
  <c r="E8" i="2"/>
  <c r="C8" i="2"/>
  <c r="B8" i="2"/>
  <c r="C7" i="2"/>
  <c r="B7" i="2"/>
  <c r="C4" i="2"/>
  <c r="B4" i="2"/>
  <c r="E12" i="1"/>
  <c r="F11" i="1"/>
  <c r="E11" i="1"/>
  <c r="F10" i="1"/>
  <c r="E10" i="1"/>
  <c r="C10" i="1"/>
  <c r="B10" i="1"/>
  <c r="F9" i="1"/>
  <c r="E9" i="1"/>
  <c r="C9" i="1"/>
  <c r="B9" i="1"/>
  <c r="F8" i="1"/>
  <c r="E8" i="1"/>
  <c r="C8" i="1"/>
  <c r="B8" i="1"/>
  <c r="F7" i="1"/>
  <c r="E7" i="1"/>
  <c r="C7" i="1"/>
  <c r="B7" i="1"/>
  <c r="D5" i="1"/>
  <c r="C4" i="1"/>
  <c r="B4" i="1"/>
  <c r="F10" i="16" l="1"/>
  <c r="E11" i="16"/>
  <c r="D5" i="15"/>
  <c r="E11" i="15"/>
  <c r="E11" i="14"/>
  <c r="D5" i="13"/>
  <c r="E11" i="13"/>
  <c r="D5" i="12"/>
  <c r="E9" i="12"/>
  <c r="E11" i="12"/>
  <c r="E11" i="11"/>
  <c r="E11" i="10"/>
  <c r="E11" i="9"/>
  <c r="D5" i="9"/>
  <c r="E10" i="8"/>
  <c r="D5" i="8"/>
  <c r="E8" i="8"/>
  <c r="E11" i="7"/>
  <c r="E11" i="6"/>
  <c r="F10" i="5"/>
  <c r="E11" i="5"/>
  <c r="F8" i="5"/>
  <c r="F9" i="5"/>
  <c r="F8" i="4"/>
  <c r="F9" i="4"/>
  <c r="E11" i="4"/>
  <c r="F10" i="4"/>
  <c r="E7" i="3"/>
  <c r="D5" i="2"/>
  <c r="E9" i="2"/>
  <c r="F8" i="16" l="1"/>
  <c r="F9" i="16"/>
  <c r="F7" i="16"/>
  <c r="D5" i="16"/>
  <c r="E12" i="16"/>
  <c r="F10" i="15"/>
  <c r="F9" i="15"/>
  <c r="F8" i="15"/>
  <c r="F7" i="15"/>
  <c r="F8" i="14"/>
  <c r="F9" i="14"/>
  <c r="F7" i="14"/>
  <c r="F10" i="14"/>
  <c r="F7" i="13"/>
  <c r="F10" i="13"/>
  <c r="F9" i="13"/>
  <c r="F8" i="13"/>
  <c r="F8" i="12"/>
  <c r="F9" i="12"/>
  <c r="F7" i="12"/>
  <c r="F10" i="12"/>
  <c r="F8" i="11"/>
  <c r="F9" i="11"/>
  <c r="F10" i="11"/>
  <c r="F7" i="11"/>
  <c r="D5" i="11"/>
  <c r="F8" i="10"/>
  <c r="F9" i="10"/>
  <c r="F10" i="10"/>
  <c r="F7" i="10"/>
  <c r="D5" i="10"/>
  <c r="F8" i="9"/>
  <c r="F9" i="9"/>
  <c r="F7" i="9"/>
  <c r="F10" i="9"/>
  <c r="F7" i="8"/>
  <c r="F8" i="8"/>
  <c r="F9" i="7"/>
  <c r="D5" i="7"/>
  <c r="F7" i="7"/>
  <c r="F8" i="7"/>
  <c r="F10" i="7"/>
  <c r="F10" i="6"/>
  <c r="F8" i="6"/>
  <c r="F9" i="6"/>
  <c r="F7" i="6"/>
  <c r="D5" i="6"/>
  <c r="F11" i="5"/>
  <c r="F7" i="5"/>
  <c r="E12" i="5"/>
  <c r="F11" i="4"/>
  <c r="F7" i="4"/>
  <c r="E12" i="4"/>
  <c r="E11" i="3"/>
  <c r="E11" i="2"/>
  <c r="F11" i="16" l="1"/>
  <c r="E12" i="15"/>
  <c r="F11" i="15"/>
  <c r="F11" i="14"/>
  <c r="E12" i="14"/>
  <c r="E12" i="13"/>
  <c r="F11" i="13"/>
  <c r="F11" i="12"/>
  <c r="E12" i="12"/>
  <c r="E12" i="11"/>
  <c r="F11" i="11"/>
  <c r="E12" i="10"/>
  <c r="F11" i="10"/>
  <c r="F11" i="9"/>
  <c r="E12" i="9"/>
  <c r="E12" i="7"/>
  <c r="F11" i="7"/>
  <c r="F11" i="6"/>
  <c r="E12" i="6"/>
  <c r="F10" i="3"/>
  <c r="F7" i="3"/>
  <c r="F8" i="3"/>
  <c r="F9" i="3"/>
  <c r="F7" i="2"/>
  <c r="F8" i="2"/>
  <c r="F10" i="2"/>
  <c r="F9" i="2"/>
  <c r="E12" i="3" l="1"/>
  <c r="F11" i="3"/>
  <c r="F11" i="2"/>
  <c r="E12" i="2"/>
</calcChain>
</file>

<file path=xl/sharedStrings.xml><?xml version="1.0" encoding="utf-8"?>
<sst xmlns="http://schemas.openxmlformats.org/spreadsheetml/2006/main" count="332" uniqueCount="90">
  <si>
    <t>Comune di Vigevano</t>
  </si>
  <si>
    <t>ELEZIONI REGIONALI 2018</t>
  </si>
  <si>
    <t>Voti di preferenza</t>
  </si>
  <si>
    <t xml:space="preserve"> </t>
  </si>
  <si>
    <t>Sezioni scrutinate (su 61 totali) n:</t>
  </si>
  <si>
    <t>TOTALI</t>
  </si>
  <si>
    <t>N.</t>
  </si>
  <si>
    <t>Nome del candidato</t>
  </si>
  <si>
    <t>%</t>
  </si>
  <si>
    <t>Totali Sezioni:</t>
  </si>
  <si>
    <t>Preferenze</t>
  </si>
  <si>
    <t>REGIONALI 2018 - PREFERENZE</t>
  </si>
  <si>
    <t>Movimento 5 Stelle</t>
  </si>
  <si>
    <t>NEGRI Claudia</t>
  </si>
  <si>
    <t>DEL FRATE Cesare</t>
  </si>
  <si>
    <t>RUSSO Francesca</t>
  </si>
  <si>
    <t>VERNI Simone</t>
  </si>
  <si>
    <t>Liberi e Uguali</t>
  </si>
  <si>
    <t>SASSI Davide</t>
  </si>
  <si>
    <t>BIANCO Veronica</t>
  </si>
  <si>
    <t>SOMMARIVA Marco Francesco</t>
  </si>
  <si>
    <t>MORO Ornella</t>
  </si>
  <si>
    <t>Obiettivo Lombardia per le Autonomie con Gori</t>
  </si>
  <si>
    <t>GIRANI Pierangelo</t>
  </si>
  <si>
    <t>EMANUELLI Giorgia</t>
  </si>
  <si>
    <t>TORLASCO Carlo</t>
  </si>
  <si>
    <t>BRICHETTI Ausilia</t>
  </si>
  <si>
    <t>Partito Democratico Gori Presidente</t>
  </si>
  <si>
    <t>CARLOMAGNO Pietro</t>
  </si>
  <si>
    <t>VARESI Cristina</t>
  </si>
  <si>
    <t>VILLANI Giuseppe</t>
  </si>
  <si>
    <t>FILELLA Manila</t>
  </si>
  <si>
    <t>Lombardia Progressista Sinistra per Gori</t>
  </si>
  <si>
    <t>ORELLANA Luis Alberto</t>
  </si>
  <si>
    <t>GHIRELLO Luana</t>
  </si>
  <si>
    <t>ROGATO Francesca</t>
  </si>
  <si>
    <t>OLIVA Marco</t>
  </si>
  <si>
    <t>+ Europa con Emma Bonino</t>
  </si>
  <si>
    <t>MINIERI Alessia</t>
  </si>
  <si>
    <t>COMINI Fabrizio</t>
  </si>
  <si>
    <t>TARCHI Livio</t>
  </si>
  <si>
    <t>BROCCO Miruna Valeria</t>
  </si>
  <si>
    <t>Gori Presidente</t>
  </si>
  <si>
    <t>BELLONI Giovanni</t>
  </si>
  <si>
    <t>PIOVERA Marco Maria</t>
  </si>
  <si>
    <t>NIUTTA Cristina Angela</t>
  </si>
  <si>
    <t>TURINI Francesca</t>
  </si>
  <si>
    <t>Civica Popolare per Gori</t>
  </si>
  <si>
    <t>ZANINELLI Marco</t>
  </si>
  <si>
    <t>RIZZELLI Sabina</t>
  </si>
  <si>
    <t>Casapound Italia</t>
  </si>
  <si>
    <t>CODENA Riccardo</t>
  </si>
  <si>
    <t>SPAIRANI Giorgia</t>
  </si>
  <si>
    <t>COLLIVASONE Alberto</t>
  </si>
  <si>
    <t>RIVOLTELLA Massimiliana</t>
  </si>
  <si>
    <t>Sinistra per la Lombardia</t>
  </si>
  <si>
    <t>FORTI Teresio</t>
  </si>
  <si>
    <t>BOTTINI Antonietta</t>
  </si>
  <si>
    <t>SALOMONE Catia Maria Francesca</t>
  </si>
  <si>
    <t>MAESTRI Carlo</t>
  </si>
  <si>
    <t>Forza Italia - Berlusconi per Fontana</t>
  </si>
  <si>
    <t>INVERNIZZI Ruggero Armando detto Geo</t>
  </si>
  <si>
    <t>LONGO Barbara Lucia</t>
  </si>
  <si>
    <t>QUARONI Amedeo Pietro</t>
  </si>
  <si>
    <t>ROVATI Rosanna</t>
  </si>
  <si>
    <t>Noi con l'Italia</t>
  </si>
  <si>
    <t>SEMPLICI Daniele</t>
  </si>
  <si>
    <t>RAPETTI Angela</t>
  </si>
  <si>
    <t>BONACINA Roberto</t>
  </si>
  <si>
    <t>PANIGAZZI Simona</t>
  </si>
  <si>
    <t>Parisi con Fontana Energie per la Lombardia</t>
  </si>
  <si>
    <t>FABRINI Mara</t>
  </si>
  <si>
    <t>NONNA Claudio</t>
  </si>
  <si>
    <t>PALOMBELLA Luigi</t>
  </si>
  <si>
    <t>BECKER Elisabetta</t>
  </si>
  <si>
    <t>Pensionati</t>
  </si>
  <si>
    <t>SERVIDIO Saturnino</t>
  </si>
  <si>
    <t>PERNICE Natalia</t>
  </si>
  <si>
    <t>BERSANI Ettore</t>
  </si>
  <si>
    <t>ZIGHETTI Luciana</t>
  </si>
  <si>
    <t xml:space="preserve">Lega - Lega Lombarda Salvini </t>
  </si>
  <si>
    <t>CICERI Matteo</t>
  </si>
  <si>
    <t>PIANI Silvia</t>
  </si>
  <si>
    <t>MURA Roberto Giovanni Mario</t>
  </si>
  <si>
    <t>VERRI Pinuccia</t>
  </si>
  <si>
    <t>Fratelli d'Italia - Giorgia Meloni</t>
  </si>
  <si>
    <t>CHIESA Paola Maria</t>
  </si>
  <si>
    <t>GARDELLA Laura</t>
  </si>
  <si>
    <t>FERRARIS Simone Annibale</t>
  </si>
  <si>
    <t>VERCESI Cesarino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</si>
</sst>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0"/>
      <color indexed="10"/>
      <name val="Helv"/>
    </font>
    <font>
      <b/>
      <sz val="10"/>
      <color indexed="18"/>
      <name val="Helv"/>
    </font>
    <font>
      <b/>
      <sz val="10"/>
      <name val="Helv"/>
    </font>
    <font>
      <b/>
      <sz val="12"/>
      <color indexed="16"/>
      <name val="Arial"/>
      <family val="2"/>
    </font>
    <font>
      <b/>
      <sz val="8"/>
      <color indexed="18"/>
      <name val="Helv"/>
    </font>
    <font>
      <sz val="8"/>
      <name val="Helv"/>
    </font>
    <font>
      <sz val="10"/>
      <name val="Helv"/>
    </font>
    <font>
      <b/>
      <sz val="10"/>
      <color indexed="18"/>
      <name val="MS Sans Serif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</font>
    <font>
      <b/>
      <sz val="10"/>
      <name val="Arial"/>
    </font>
    <font>
      <b/>
      <sz val="10"/>
      <color indexed="56"/>
      <name val="Helv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1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18"/>
      </top>
      <bottom style="hair">
        <color indexed="18"/>
      </bottom>
      <diagonal/>
    </border>
    <border>
      <left/>
      <right/>
      <top style="hair">
        <color indexed="18"/>
      </top>
      <bottom style="hair">
        <color indexed="18"/>
      </bottom>
      <diagonal/>
    </border>
    <border>
      <left/>
      <right style="medium">
        <color indexed="64"/>
      </right>
      <top style="hair">
        <color indexed="18"/>
      </top>
      <bottom style="hair">
        <color indexed="18"/>
      </bottom>
      <diagonal/>
    </border>
    <border>
      <left style="medium">
        <color indexed="64"/>
      </left>
      <right/>
      <top style="hair">
        <color indexed="18"/>
      </top>
      <bottom style="hair">
        <color indexed="64"/>
      </bottom>
      <diagonal/>
    </border>
    <border>
      <left/>
      <right style="medium">
        <color indexed="64"/>
      </right>
      <top style="hair">
        <color indexed="18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1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18"/>
      </bottom>
      <diagonal/>
    </border>
    <border>
      <left style="hair">
        <color indexed="18"/>
      </left>
      <right/>
      <top style="medium">
        <color indexed="64"/>
      </top>
      <bottom style="hair">
        <color indexed="18"/>
      </bottom>
      <diagonal/>
    </border>
    <border>
      <left/>
      <right style="medium">
        <color indexed="64"/>
      </right>
      <top style="medium">
        <color indexed="64"/>
      </top>
      <bottom style="hair">
        <color indexed="1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18"/>
      </bottom>
      <diagonal/>
    </border>
    <border>
      <left style="medium">
        <color indexed="64"/>
      </left>
      <right/>
      <top/>
      <bottom style="hair">
        <color indexed="18"/>
      </bottom>
      <diagonal/>
    </border>
    <border>
      <left style="hair">
        <color indexed="18"/>
      </left>
      <right/>
      <top/>
      <bottom style="hair">
        <color indexed="18"/>
      </bottom>
      <diagonal/>
    </border>
    <border>
      <left/>
      <right style="medium">
        <color indexed="64"/>
      </right>
      <top/>
      <bottom style="hair">
        <color indexed="18"/>
      </bottom>
      <diagonal/>
    </border>
    <border>
      <left style="thin">
        <color indexed="8"/>
      </left>
      <right style="medium">
        <color indexed="64"/>
      </right>
      <top/>
      <bottom style="hair">
        <color indexed="18"/>
      </bottom>
      <diagonal/>
    </border>
    <border>
      <left/>
      <right/>
      <top style="medium">
        <color indexed="64"/>
      </top>
      <bottom style="hair">
        <color indexed="1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 wrapText="1"/>
    </xf>
    <xf numFmtId="0" fontId="3" fillId="0" borderId="3" xfId="0" applyFont="1" applyBorder="1" applyAlignment="1">
      <alignment horizontal="centerContinuous"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" fillId="0" borderId="5" xfId="0" quotePrefix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6" fillId="0" borderId="9" xfId="0" applyFont="1" applyBorder="1" applyAlignment="1">
      <alignment horizontal="center" vertical="center"/>
    </xf>
    <xf numFmtId="0" fontId="7" fillId="0" borderId="10" xfId="0" quotePrefix="1" applyFont="1" applyBorder="1" applyAlignment="1">
      <alignment horizontal="left" vertical="center"/>
    </xf>
    <xf numFmtId="0" fontId="7" fillId="0" borderId="11" xfId="0" applyFont="1" applyBorder="1" applyAlignment="1">
      <alignment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2" xfId="0" quotePrefix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Continuous" vertical="center" wrapText="1"/>
    </xf>
    <xf numFmtId="3" fontId="3" fillId="0" borderId="13" xfId="0" applyNumberFormat="1" applyFont="1" applyBorder="1" applyAlignment="1">
      <alignment vertical="center"/>
    </xf>
    <xf numFmtId="10" fontId="3" fillId="0" borderId="16" xfId="0" applyNumberFormat="1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Continuous" vertical="center" wrapText="1"/>
    </xf>
    <xf numFmtId="3" fontId="3" fillId="0" borderId="17" xfId="0" applyNumberFormat="1" applyFont="1" applyBorder="1" applyAlignment="1">
      <alignment vertical="center"/>
    </xf>
    <xf numFmtId="10" fontId="3" fillId="0" borderId="20" xfId="0" applyNumberFormat="1" applyFont="1" applyBorder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Continuous" vertical="center" wrapText="1"/>
    </xf>
    <xf numFmtId="3" fontId="3" fillId="0" borderId="9" xfId="0" applyNumberFormat="1" applyFont="1" applyBorder="1" applyAlignment="1">
      <alignment vertical="center"/>
    </xf>
    <xf numFmtId="10" fontId="3" fillId="0" borderId="12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1" xfId="0" applyFont="1" applyBorder="1" applyAlignment="1">
      <alignment horizontal="left" vertical="center"/>
    </xf>
    <xf numFmtId="0" fontId="8" fillId="0" borderId="15" xfId="0" quotePrefix="1" applyFont="1" applyBorder="1" applyAlignment="1">
      <alignment horizontal="right" vertical="center"/>
    </xf>
    <xf numFmtId="3" fontId="2" fillId="0" borderId="13" xfId="0" applyNumberFormat="1" applyFont="1" applyBorder="1" applyAlignment="1">
      <alignment vertical="center"/>
    </xf>
    <xf numFmtId="9" fontId="3" fillId="0" borderId="22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1" xfId="0" applyFont="1" applyBorder="1" applyAlignment="1">
      <alignment horizontal="centerContinuous" vertical="center"/>
    </xf>
    <xf numFmtId="9" fontId="3" fillId="0" borderId="9" xfId="0" applyNumberFormat="1" applyFont="1" applyBorder="1" applyAlignment="1">
      <alignment vertical="center"/>
    </xf>
    <xf numFmtId="0" fontId="9" fillId="0" borderId="0" xfId="0" quotePrefix="1" applyFont="1" applyAlignment="1" applyProtection="1">
      <alignment horizontal="left"/>
      <protection locked="0"/>
    </xf>
    <xf numFmtId="0" fontId="10" fillId="0" borderId="0" xfId="0" applyFont="1"/>
    <xf numFmtId="0" fontId="10" fillId="0" borderId="24" xfId="0" applyFont="1" applyBorder="1" applyAlignment="1">
      <alignment horizontal="fill"/>
    </xf>
    <xf numFmtId="0" fontId="10" fillId="0" borderId="1" xfId="0" applyFont="1" applyBorder="1" applyAlignment="1">
      <alignment horizontal="fill"/>
    </xf>
    <xf numFmtId="0" fontId="10" fillId="0" borderId="25" xfId="0" applyFont="1" applyBorder="1" applyAlignment="1">
      <alignment horizontal="fill"/>
    </xf>
    <xf numFmtId="0" fontId="10" fillId="0" borderId="3" xfId="0" applyFont="1" applyBorder="1" applyAlignment="1">
      <alignment horizontal="fill"/>
    </xf>
    <xf numFmtId="0" fontId="10" fillId="0" borderId="26" xfId="0" applyFont="1" applyBorder="1" applyAlignment="1">
      <alignment horizontal="fill"/>
    </xf>
    <xf numFmtId="0" fontId="10" fillId="0" borderId="27" xfId="0" applyFont="1" applyBorder="1" applyAlignment="1">
      <alignment horizontal="fill"/>
    </xf>
    <xf numFmtId="0" fontId="10" fillId="0" borderId="28" xfId="0" applyFont="1" applyBorder="1" applyAlignment="1">
      <alignment horizontal="fill"/>
    </xf>
    <xf numFmtId="0" fontId="11" fillId="0" borderId="29" xfId="0" applyFont="1" applyBorder="1" applyAlignment="1">
      <alignment horizontal="center"/>
    </xf>
    <xf numFmtId="0" fontId="11" fillId="0" borderId="9" xfId="0" applyFont="1" applyBorder="1" applyAlignment="1">
      <alignment horizontal="left" wrapText="1"/>
    </xf>
    <xf numFmtId="0" fontId="12" fillId="0" borderId="23" xfId="0" applyFont="1" applyBorder="1" applyAlignment="1">
      <alignment horizontal="center"/>
    </xf>
    <xf numFmtId="0" fontId="11" fillId="0" borderId="23" xfId="0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0" fontId="10" fillId="0" borderId="30" xfId="0" applyFont="1" applyBorder="1"/>
    <xf numFmtId="0" fontId="10" fillId="0" borderId="31" xfId="0" applyFont="1" applyBorder="1"/>
    <xf numFmtId="0" fontId="10" fillId="0" borderId="32" xfId="0" applyFont="1" applyBorder="1" applyAlignment="1">
      <alignment horizontal="fill"/>
    </xf>
    <xf numFmtId="0" fontId="10" fillId="0" borderId="26" xfId="0" applyFont="1" applyBorder="1" applyAlignment="1">
      <alignment horizontal="right"/>
    </xf>
    <xf numFmtId="0" fontId="10" fillId="0" borderId="27" xfId="0" applyFont="1" applyBorder="1" applyAlignment="1">
      <alignment horizontal="left"/>
    </xf>
    <xf numFmtId="0" fontId="10" fillId="0" borderId="27" xfId="0" applyFont="1" applyBorder="1"/>
    <xf numFmtId="0" fontId="10" fillId="0" borderId="28" xfId="0" quotePrefix="1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0" xfId="0" applyFont="1" applyAlignment="1">
      <alignment horizontal="fill"/>
    </xf>
    <xf numFmtId="0" fontId="10" fillId="0" borderId="31" xfId="0" quotePrefix="1" applyFont="1" applyBorder="1" applyAlignment="1">
      <alignment horizontal="center"/>
    </xf>
    <xf numFmtId="0" fontId="11" fillId="0" borderId="33" xfId="0" applyFont="1" applyBorder="1" applyProtection="1">
      <protection locked="0"/>
    </xf>
    <xf numFmtId="0" fontId="10" fillId="0" borderId="35" xfId="0" applyFont="1" applyBorder="1" applyAlignment="1">
      <alignment horizontal="fill"/>
    </xf>
    <xf numFmtId="0" fontId="10" fillId="0" borderId="36" xfId="0" applyFont="1" applyBorder="1" applyAlignment="1">
      <alignment horizontal="fill"/>
    </xf>
    <xf numFmtId="0" fontId="10" fillId="0" borderId="37" xfId="0" applyFont="1" applyBorder="1" applyAlignment="1">
      <alignment horizontal="fill"/>
    </xf>
    <xf numFmtId="0" fontId="10" fillId="0" borderId="38" xfId="0" applyFont="1" applyBorder="1" applyAlignment="1">
      <alignment horizontal="fill"/>
    </xf>
    <xf numFmtId="0" fontId="10" fillId="0" borderId="33" xfId="0" applyFont="1" applyBorder="1"/>
    <xf numFmtId="0" fontId="10" fillId="0" borderId="39" xfId="0" applyFont="1" applyBorder="1" applyAlignment="1">
      <alignment horizontal="left"/>
    </xf>
    <xf numFmtId="0" fontId="10" fillId="0" borderId="40" xfId="0" applyFont="1" applyBorder="1" applyAlignment="1">
      <alignment horizontal="left"/>
    </xf>
    <xf numFmtId="0" fontId="14" fillId="0" borderId="41" xfId="0" quotePrefix="1" applyFont="1" applyBorder="1" applyAlignment="1">
      <alignment horizontal="left"/>
    </xf>
    <xf numFmtId="0" fontId="15" fillId="0" borderId="33" xfId="0" applyFont="1" applyBorder="1" applyProtection="1">
      <protection locked="0"/>
    </xf>
    <xf numFmtId="0" fontId="10" fillId="0" borderId="41" xfId="0" quotePrefix="1" applyFont="1" applyBorder="1" applyAlignment="1">
      <alignment horizontal="left"/>
    </xf>
    <xf numFmtId="0" fontId="13" fillId="0" borderId="25" xfId="0" applyFont="1" applyBorder="1"/>
    <xf numFmtId="0" fontId="16" fillId="0" borderId="0" xfId="0" quotePrefix="1" applyFont="1" applyAlignment="1" applyProtection="1">
      <alignment horizontal="left"/>
      <protection locked="0"/>
    </xf>
    <xf numFmtId="0" fontId="17" fillId="0" borderId="25" xfId="0" applyFont="1" applyBorder="1"/>
    <xf numFmtId="0" fontId="18" fillId="0" borderId="0" xfId="0" quotePrefix="1" applyFont="1" applyAlignment="1" applyProtection="1">
      <alignment horizontal="left"/>
      <protection locked="0"/>
    </xf>
    <xf numFmtId="49" fontId="11" fillId="0" borderId="9" xfId="0" applyNumberFormat="1" applyFont="1" applyBorder="1" applyAlignment="1">
      <alignment horizontal="left" wrapText="1"/>
    </xf>
    <xf numFmtId="0" fontId="19" fillId="0" borderId="25" xfId="0" applyFont="1" applyBorder="1"/>
    <xf numFmtId="0" fontId="20" fillId="0" borderId="23" xfId="0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21" Type="http://schemas.openxmlformats.org/officeDocument/2006/relationships/externalLink" Target="externalLinks/externalLink5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externalLink" Target="externalLinks/externalLink16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4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Dr-01.xls" TargetMode="External"/><Relationship Id="rId1" Type="http://schemas.openxmlformats.org/officeDocument/2006/relationships/externalLinkPath" Target="Dr-01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Dr-10.xls" TargetMode="External"/><Relationship Id="rId1" Type="http://schemas.openxmlformats.org/officeDocument/2006/relationships/externalLinkPath" Target="Dr-10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Dr-11.xls" TargetMode="External"/><Relationship Id="rId1" Type="http://schemas.openxmlformats.org/officeDocument/2006/relationships/externalLinkPath" Target="Dr-1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Dr-12.xls" TargetMode="External"/><Relationship Id="rId1" Type="http://schemas.openxmlformats.org/officeDocument/2006/relationships/externalLinkPath" Target="Dr-12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Dr-13.xls" TargetMode="External"/><Relationship Id="rId1" Type="http://schemas.openxmlformats.org/officeDocument/2006/relationships/externalLinkPath" Target="Dr-13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1-I-Rpr-01-16-Pdf.XLS" TargetMode="External"/><Relationship Id="rId1" Type="http://schemas.openxmlformats.org/officeDocument/2006/relationships/externalLinkPath" Target="1-I-Rpr-01-16-Pdf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Dr-14.xls" TargetMode="External"/><Relationship Id="rId1" Type="http://schemas.openxmlformats.org/officeDocument/2006/relationships/externalLinkPath" Target="Dr-14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Dr-15.xls" TargetMode="External"/><Relationship Id="rId1" Type="http://schemas.openxmlformats.org/officeDocument/2006/relationships/externalLinkPath" Target="Dr-15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Dr-16.xls" TargetMode="External"/><Relationship Id="rId1" Type="http://schemas.openxmlformats.org/officeDocument/2006/relationships/externalLinkPath" Target="Dr-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Dr-02.xls" TargetMode="External"/><Relationship Id="rId1" Type="http://schemas.openxmlformats.org/officeDocument/2006/relationships/externalLinkPath" Target="Dr-0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Dr-03.xls" TargetMode="External"/><Relationship Id="rId1" Type="http://schemas.openxmlformats.org/officeDocument/2006/relationships/externalLinkPath" Target="Dr-0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Dr-04.xls" TargetMode="External"/><Relationship Id="rId1" Type="http://schemas.openxmlformats.org/officeDocument/2006/relationships/externalLinkPath" Target="Dr-04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Dr-05.xls" TargetMode="External"/><Relationship Id="rId1" Type="http://schemas.openxmlformats.org/officeDocument/2006/relationships/externalLinkPath" Target="Dr-05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Dr-06.xls" TargetMode="External"/><Relationship Id="rId1" Type="http://schemas.openxmlformats.org/officeDocument/2006/relationships/externalLinkPath" Target="Dr-06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Dr-07.xls" TargetMode="External"/><Relationship Id="rId1" Type="http://schemas.openxmlformats.org/officeDocument/2006/relationships/externalLinkPath" Target="Dr-07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Dr-08.xls" TargetMode="External"/><Relationship Id="rId1" Type="http://schemas.openxmlformats.org/officeDocument/2006/relationships/externalLinkPath" Target="Dr-08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Dr-09.xls" TargetMode="External"/><Relationship Id="rId1" Type="http://schemas.openxmlformats.org/officeDocument/2006/relationships/externalLinkPath" Target="Dr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erenze"/>
      <sheetName val="Modulo1"/>
      <sheetName val="Dr-01"/>
    </sheetNames>
    <sheetDataSet>
      <sheetData sheetId="0">
        <row r="3">
          <cell r="B3">
            <v>1</v>
          </cell>
          <cell r="C3" t="str">
            <v>Movimento 5 Stelle</v>
          </cell>
        </row>
        <row r="4">
          <cell r="D4">
            <v>61</v>
          </cell>
        </row>
        <row r="7">
          <cell r="B7">
            <v>2</v>
          </cell>
          <cell r="C7" t="str">
            <v>NEGRI Claudia</v>
          </cell>
          <cell r="BR7">
            <v>210</v>
          </cell>
          <cell r="BT7">
            <v>0.66455696202531644</v>
          </cell>
        </row>
        <row r="8">
          <cell r="B8">
            <v>1</v>
          </cell>
          <cell r="C8" t="str">
            <v>DEL FRATE Cesare</v>
          </cell>
          <cell r="BR8">
            <v>63</v>
          </cell>
          <cell r="BT8">
            <v>0.19936708860759494</v>
          </cell>
        </row>
        <row r="9">
          <cell r="B9">
            <v>4</v>
          </cell>
          <cell r="C9" t="str">
            <v>RUSSO Francesca</v>
          </cell>
          <cell r="BR9">
            <v>35</v>
          </cell>
          <cell r="BT9">
            <v>0.11075949367088607</v>
          </cell>
        </row>
        <row r="10">
          <cell r="B10">
            <v>3</v>
          </cell>
          <cell r="C10" t="str">
            <v>VERNI Simone</v>
          </cell>
          <cell r="BR10">
            <v>8</v>
          </cell>
          <cell r="BT10">
            <v>2.5316455696202531E-2</v>
          </cell>
        </row>
        <row r="12">
          <cell r="BR12">
            <v>316</v>
          </cell>
          <cell r="BT12">
            <v>1</v>
          </cell>
        </row>
        <row r="13">
          <cell r="BR13">
            <v>1.0000000000000002</v>
          </cell>
        </row>
      </sheetData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erenze"/>
      <sheetName val="Modulo1"/>
    </sheetNames>
    <sheetDataSet>
      <sheetData sheetId="0">
        <row r="3">
          <cell r="C3" t="str">
            <v>Sinistra per la Lombardia</v>
          </cell>
        </row>
        <row r="4">
          <cell r="D4">
            <v>61</v>
          </cell>
        </row>
        <row r="7">
          <cell r="B7">
            <v>2</v>
          </cell>
          <cell r="C7" t="str">
            <v>FORTI Teresio</v>
          </cell>
          <cell r="BR7">
            <v>16</v>
          </cell>
          <cell r="BT7">
            <v>0.66666666666666663</v>
          </cell>
        </row>
        <row r="8">
          <cell r="B8">
            <v>1</v>
          </cell>
          <cell r="C8" t="str">
            <v>BOTTINI Antonietta</v>
          </cell>
          <cell r="BR8">
            <v>8</v>
          </cell>
          <cell r="BT8">
            <v>0.33333333333333331</v>
          </cell>
        </row>
        <row r="9">
          <cell r="B9">
            <v>3</v>
          </cell>
          <cell r="C9" t="str">
            <v>SALOMONE Catia Maria Francesca</v>
          </cell>
          <cell r="BR9">
            <v>0</v>
          </cell>
          <cell r="BT9">
            <v>0</v>
          </cell>
        </row>
        <row r="10">
          <cell r="B10">
            <v>4</v>
          </cell>
          <cell r="C10" t="str">
            <v>MAESTRI Carlo</v>
          </cell>
          <cell r="BR10">
            <v>0</v>
          </cell>
          <cell r="BT10">
            <v>0</v>
          </cell>
        </row>
        <row r="12">
          <cell r="BR12">
            <v>24</v>
          </cell>
          <cell r="BT12">
            <v>1</v>
          </cell>
        </row>
        <row r="13">
          <cell r="BR13">
            <v>0.99999999999999989</v>
          </cell>
        </row>
      </sheetData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erenze"/>
      <sheetName val="Modulo1"/>
    </sheetNames>
    <sheetDataSet>
      <sheetData sheetId="0">
        <row r="3">
          <cell r="C3" t="str">
            <v>Forza Italia - Berlusconi per Fontana</v>
          </cell>
        </row>
        <row r="4">
          <cell r="D4">
            <v>61</v>
          </cell>
        </row>
        <row r="7">
          <cell r="B7">
            <v>1</v>
          </cell>
          <cell r="C7" t="str">
            <v>INVERNIZZI Ruggero Armando detto Geo</v>
          </cell>
          <cell r="BR7">
            <v>569</v>
          </cell>
          <cell r="BT7">
            <v>0.93894389438943893</v>
          </cell>
        </row>
        <row r="8">
          <cell r="B8">
            <v>2</v>
          </cell>
          <cell r="C8" t="str">
            <v>LONGO Barbara Lucia</v>
          </cell>
          <cell r="BR8">
            <v>21</v>
          </cell>
          <cell r="BT8">
            <v>3.4653465346534656E-2</v>
          </cell>
        </row>
        <row r="9">
          <cell r="B9">
            <v>3</v>
          </cell>
          <cell r="C9" t="str">
            <v>QUARONI Amedeo Pietro</v>
          </cell>
          <cell r="BR9">
            <v>11</v>
          </cell>
          <cell r="BT9">
            <v>1.8151815181518153E-2</v>
          </cell>
        </row>
        <row r="10">
          <cell r="B10">
            <v>4</v>
          </cell>
          <cell r="C10" t="str">
            <v>ROVATI Rosanna</v>
          </cell>
          <cell r="BR10">
            <v>5</v>
          </cell>
          <cell r="BT10">
            <v>8.2508250825082501E-3</v>
          </cell>
        </row>
        <row r="12">
          <cell r="BR12">
            <v>606</v>
          </cell>
          <cell r="BT12">
            <v>1</v>
          </cell>
        </row>
        <row r="13">
          <cell r="BR13">
            <v>1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erenze"/>
      <sheetName val="Modulo1"/>
    </sheetNames>
    <sheetDataSet>
      <sheetData sheetId="0">
        <row r="3">
          <cell r="C3" t="str">
            <v>Noi con l'Italia</v>
          </cell>
        </row>
        <row r="4">
          <cell r="D4">
            <v>61</v>
          </cell>
        </row>
        <row r="7">
          <cell r="B7">
            <v>3</v>
          </cell>
          <cell r="C7" t="str">
            <v>SEMPLICI Daniele</v>
          </cell>
          <cell r="BR7">
            <v>199</v>
          </cell>
          <cell r="BT7">
            <v>0.995</v>
          </cell>
        </row>
        <row r="8">
          <cell r="B8">
            <v>4</v>
          </cell>
          <cell r="C8" t="str">
            <v>RAPETTI Angela</v>
          </cell>
          <cell r="BR8">
            <v>1</v>
          </cell>
          <cell r="BT8">
            <v>5.0000000000000001E-3</v>
          </cell>
        </row>
        <row r="9">
          <cell r="B9">
            <v>1</v>
          </cell>
          <cell r="C9" t="str">
            <v>BONACINA Roberto</v>
          </cell>
          <cell r="BR9">
            <v>0</v>
          </cell>
          <cell r="BT9">
            <v>0</v>
          </cell>
        </row>
        <row r="10">
          <cell r="B10">
            <v>2</v>
          </cell>
          <cell r="C10" t="str">
            <v>PANIGAZZI Simona</v>
          </cell>
          <cell r="BR10">
            <v>0</v>
          </cell>
          <cell r="BT10">
            <v>0</v>
          </cell>
        </row>
        <row r="12">
          <cell r="BR12">
            <v>200</v>
          </cell>
          <cell r="BT12">
            <v>1</v>
          </cell>
        </row>
        <row r="13">
          <cell r="BR13">
            <v>1.0000000000000004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erenze"/>
      <sheetName val="Modulo1"/>
    </sheetNames>
    <sheetDataSet>
      <sheetData sheetId="0">
        <row r="3">
          <cell r="B3">
            <v>13</v>
          </cell>
          <cell r="C3" t="str">
            <v>Parisi con Fontana Energie per la Lombardia</v>
          </cell>
        </row>
        <row r="4">
          <cell r="D4">
            <v>61</v>
          </cell>
        </row>
        <row r="7">
          <cell r="B7">
            <v>4</v>
          </cell>
          <cell r="C7" t="str">
            <v>FABRINI Mara</v>
          </cell>
          <cell r="BR7">
            <v>20</v>
          </cell>
          <cell r="BT7">
            <v>0.90909090909090906</v>
          </cell>
        </row>
        <row r="8">
          <cell r="B8">
            <v>1</v>
          </cell>
          <cell r="C8" t="str">
            <v>NONNA Claudio</v>
          </cell>
          <cell r="BR8">
            <v>1</v>
          </cell>
          <cell r="BT8">
            <v>4.5454545454545456E-2</v>
          </cell>
        </row>
        <row r="9">
          <cell r="B9">
            <v>3</v>
          </cell>
          <cell r="C9" t="str">
            <v>PALOMBELLA Luigi</v>
          </cell>
          <cell r="BR9">
            <v>1</v>
          </cell>
          <cell r="BT9">
            <v>4.5454545454545456E-2</v>
          </cell>
        </row>
        <row r="10">
          <cell r="B10">
            <v>2</v>
          </cell>
          <cell r="C10" t="str">
            <v>BECKER Elisabetta</v>
          </cell>
          <cell r="BR10">
            <v>0</v>
          </cell>
          <cell r="BT10">
            <v>0</v>
          </cell>
        </row>
        <row r="12">
          <cell r="BR12">
            <v>22</v>
          </cell>
          <cell r="BT12">
            <v>0.99999999999999989</v>
          </cell>
        </row>
        <row r="13">
          <cell r="BR13">
            <v>0.99999999999999967</v>
          </cell>
        </row>
      </sheetData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pr01"/>
      <sheetName val="Rpr02"/>
      <sheetName val="Rpr03"/>
      <sheetName val="Rpr04"/>
      <sheetName val="Rpr05"/>
      <sheetName val="Rpr06"/>
      <sheetName val="Rpr07"/>
      <sheetName val="Rpr08"/>
      <sheetName val="Rpr09"/>
      <sheetName val="Rpr10"/>
      <sheetName val="Rpr11"/>
      <sheetName val="Rpr12"/>
      <sheetName val="Rpr13"/>
      <sheetName val="Rpr14"/>
      <sheetName val="Rpr15"/>
      <sheetName val="Rpr16"/>
      <sheetName val="Modulo1"/>
    </sheetNames>
    <definedNames>
      <definedName name="RIAggPrefRiep0116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erenze"/>
      <sheetName val="Modulo1"/>
    </sheetNames>
    <sheetDataSet>
      <sheetData sheetId="0">
        <row r="3">
          <cell r="B3">
            <v>14</v>
          </cell>
          <cell r="C3" t="str">
            <v>Pensionati</v>
          </cell>
        </row>
        <row r="4">
          <cell r="D4">
            <v>61</v>
          </cell>
        </row>
        <row r="7">
          <cell r="B7">
            <v>1</v>
          </cell>
          <cell r="C7" t="str">
            <v>SERVIDIO Saturnino</v>
          </cell>
          <cell r="BR7">
            <v>0</v>
          </cell>
          <cell r="BT7">
            <v>0</v>
          </cell>
        </row>
        <row r="8">
          <cell r="B8">
            <v>2</v>
          </cell>
          <cell r="C8" t="str">
            <v>PERNICE Natalia</v>
          </cell>
          <cell r="BR8">
            <v>0</v>
          </cell>
          <cell r="BT8">
            <v>0</v>
          </cell>
        </row>
        <row r="9">
          <cell r="B9">
            <v>3</v>
          </cell>
          <cell r="C9" t="str">
            <v>BERSANI Ettore</v>
          </cell>
          <cell r="BR9">
            <v>0</v>
          </cell>
          <cell r="BT9">
            <v>0</v>
          </cell>
        </row>
        <row r="10">
          <cell r="B10">
            <v>4</v>
          </cell>
          <cell r="C10" t="str">
            <v>ZIGHETTI Luciana</v>
          </cell>
          <cell r="BR10">
            <v>0</v>
          </cell>
          <cell r="BT10">
            <v>0</v>
          </cell>
        </row>
        <row r="12">
          <cell r="BR12">
            <v>0</v>
          </cell>
          <cell r="BT12">
            <v>0</v>
          </cell>
        </row>
        <row r="13">
          <cell r="BR13">
            <v>0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erenze"/>
      <sheetName val="Modulo1"/>
    </sheetNames>
    <sheetDataSet>
      <sheetData sheetId="0">
        <row r="3">
          <cell r="B3">
            <v>15</v>
          </cell>
          <cell r="C3" t="str">
            <v xml:space="preserve">Lega - Lega Lombarda Salvini </v>
          </cell>
        </row>
        <row r="4">
          <cell r="D4">
            <v>61</v>
          </cell>
        </row>
        <row r="7">
          <cell r="B7">
            <v>4</v>
          </cell>
          <cell r="C7" t="str">
            <v>CICERI Matteo</v>
          </cell>
          <cell r="BR7">
            <v>368</v>
          </cell>
          <cell r="BT7">
            <v>0.44283995186522263</v>
          </cell>
        </row>
        <row r="8">
          <cell r="B8">
            <v>1</v>
          </cell>
          <cell r="C8" t="str">
            <v>PIANI Silvia</v>
          </cell>
          <cell r="BR8">
            <v>343</v>
          </cell>
          <cell r="BT8">
            <v>0.41275571600481348</v>
          </cell>
        </row>
        <row r="9">
          <cell r="B9">
            <v>2</v>
          </cell>
          <cell r="C9" t="str">
            <v>MURA Roberto Giovanni Mario</v>
          </cell>
          <cell r="BR9">
            <v>98</v>
          </cell>
          <cell r="BT9">
            <v>0.11793020457280386</v>
          </cell>
        </row>
        <row r="10">
          <cell r="B10">
            <v>3</v>
          </cell>
          <cell r="C10" t="str">
            <v>VERRI Pinuccia</v>
          </cell>
          <cell r="BR10">
            <v>22</v>
          </cell>
          <cell r="BT10">
            <v>2.6474127557160047E-2</v>
          </cell>
        </row>
        <row r="12">
          <cell r="BR12">
            <v>831</v>
          </cell>
          <cell r="BT12">
            <v>1</v>
          </cell>
        </row>
        <row r="13">
          <cell r="BR13">
            <v>1</v>
          </cell>
        </row>
      </sheetData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erenze"/>
      <sheetName val="Modulo1"/>
    </sheetNames>
    <sheetDataSet>
      <sheetData sheetId="0">
        <row r="3">
          <cell r="B3">
            <v>16</v>
          </cell>
          <cell r="C3" t="str">
            <v>Fratelli d'Italia - Giorgia Meloni</v>
          </cell>
        </row>
        <row r="4">
          <cell r="D4">
            <v>61</v>
          </cell>
        </row>
        <row r="7">
          <cell r="B7">
            <v>2</v>
          </cell>
          <cell r="C7" t="str">
            <v>CHIESA Paola Maria</v>
          </cell>
          <cell r="BR7">
            <v>74</v>
          </cell>
          <cell r="BT7">
            <v>0.71153846153846156</v>
          </cell>
        </row>
        <row r="8">
          <cell r="B8">
            <v>4</v>
          </cell>
          <cell r="C8" t="str">
            <v>GARDELLA Laura</v>
          </cell>
          <cell r="BR8">
            <v>18</v>
          </cell>
          <cell r="BT8">
            <v>0.17307692307692307</v>
          </cell>
        </row>
        <row r="9">
          <cell r="B9">
            <v>3</v>
          </cell>
          <cell r="C9" t="str">
            <v>FERRARIS Simone Annibale</v>
          </cell>
          <cell r="BR9">
            <v>7</v>
          </cell>
          <cell r="BT9">
            <v>6.7307692307692304E-2</v>
          </cell>
        </row>
        <row r="10">
          <cell r="B10">
            <v>1</v>
          </cell>
          <cell r="C10" t="str">
            <v>VERCESI Cesarino</v>
          </cell>
          <cell r="BR10">
            <v>5</v>
          </cell>
          <cell r="BT10">
            <v>4.807692307692308E-2</v>
          </cell>
        </row>
        <row r="12">
          <cell r="BR12">
            <v>104</v>
          </cell>
          <cell r="BT12">
            <v>1</v>
          </cell>
        </row>
        <row r="13">
          <cell r="BR13">
            <v>1.0000000000000002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erenze"/>
      <sheetName val="Modulo1"/>
      <sheetName val="Dr-02"/>
    </sheetNames>
    <sheetDataSet>
      <sheetData sheetId="0">
        <row r="3">
          <cell r="B3">
            <v>2</v>
          </cell>
          <cell r="C3" t="str">
            <v>Liberi e Uguali</v>
          </cell>
        </row>
        <row r="4">
          <cell r="D4">
            <v>61</v>
          </cell>
        </row>
        <row r="7">
          <cell r="B7">
            <v>3</v>
          </cell>
          <cell r="C7" t="str">
            <v>SASSI Davide</v>
          </cell>
          <cell r="BR7">
            <v>27</v>
          </cell>
          <cell r="BT7">
            <v>0.36486486486486486</v>
          </cell>
        </row>
        <row r="8">
          <cell r="B8">
            <v>2</v>
          </cell>
          <cell r="C8" t="str">
            <v>BIANCO Veronica</v>
          </cell>
          <cell r="BR8">
            <v>20</v>
          </cell>
          <cell r="BT8">
            <v>0.27027027027027029</v>
          </cell>
        </row>
        <row r="9">
          <cell r="B9">
            <v>1</v>
          </cell>
          <cell r="C9" t="str">
            <v>SOMMARIVA Marco Francesco</v>
          </cell>
          <cell r="BR9">
            <v>16</v>
          </cell>
          <cell r="BT9">
            <v>0.21621621621621623</v>
          </cell>
        </row>
        <row r="10">
          <cell r="B10">
            <v>4</v>
          </cell>
          <cell r="C10" t="str">
            <v>MORO Ornella</v>
          </cell>
          <cell r="BR10">
            <v>11</v>
          </cell>
          <cell r="BT10">
            <v>0.14864864864864866</v>
          </cell>
        </row>
        <row r="12">
          <cell r="BR12">
            <v>74</v>
          </cell>
          <cell r="BT12">
            <v>1</v>
          </cell>
        </row>
        <row r="13">
          <cell r="BR13">
            <v>1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erenze"/>
      <sheetName val="Modulo1"/>
      <sheetName val="Dr-03"/>
    </sheetNames>
    <sheetDataSet>
      <sheetData sheetId="0">
        <row r="3">
          <cell r="B3">
            <v>3</v>
          </cell>
          <cell r="C3" t="str">
            <v>Obiettivo Lombardia per le Autonomie con Gori</v>
          </cell>
        </row>
        <row r="4">
          <cell r="D4">
            <v>61</v>
          </cell>
        </row>
        <row r="7">
          <cell r="B7">
            <v>1</v>
          </cell>
          <cell r="C7" t="str">
            <v>GIRANI Pierangelo</v>
          </cell>
          <cell r="BR7">
            <v>0</v>
          </cell>
          <cell r="BT7">
            <v>0</v>
          </cell>
        </row>
        <row r="8">
          <cell r="B8">
            <v>2</v>
          </cell>
          <cell r="C8" t="str">
            <v>EMANUELLI Giorgia</v>
          </cell>
          <cell r="BR8">
            <v>0</v>
          </cell>
          <cell r="BT8">
            <v>0</v>
          </cell>
        </row>
        <row r="9">
          <cell r="B9">
            <v>3</v>
          </cell>
          <cell r="C9" t="str">
            <v>TORLASCO Carlo</v>
          </cell>
          <cell r="BR9">
            <v>0</v>
          </cell>
          <cell r="BT9">
            <v>0</v>
          </cell>
        </row>
        <row r="10">
          <cell r="B10">
            <v>4</v>
          </cell>
          <cell r="C10" t="str">
            <v>BRICHETTI Ausilia</v>
          </cell>
          <cell r="BR10">
            <v>0</v>
          </cell>
          <cell r="BT10">
            <v>0</v>
          </cell>
        </row>
        <row r="12">
          <cell r="BR12">
            <v>0</v>
          </cell>
          <cell r="BT12">
            <v>0</v>
          </cell>
        </row>
        <row r="13">
          <cell r="BR13">
            <v>0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erenze"/>
      <sheetName val="Modulo1"/>
      <sheetName val="Dr-04"/>
    </sheetNames>
    <sheetDataSet>
      <sheetData sheetId="0">
        <row r="3">
          <cell r="B3">
            <v>4</v>
          </cell>
          <cell r="C3" t="str">
            <v>Partito Democratico Gori Presidente</v>
          </cell>
        </row>
        <row r="4">
          <cell r="D4">
            <v>61</v>
          </cell>
        </row>
        <row r="7">
          <cell r="B7">
            <v>3</v>
          </cell>
          <cell r="C7" t="str">
            <v>CARLOMAGNO Pietro</v>
          </cell>
          <cell r="BR7">
            <v>456</v>
          </cell>
          <cell r="BT7">
            <v>0.84132841328413288</v>
          </cell>
        </row>
        <row r="8">
          <cell r="B8">
            <v>4</v>
          </cell>
          <cell r="C8" t="str">
            <v>VARESI Cristina</v>
          </cell>
          <cell r="BR8">
            <v>48</v>
          </cell>
          <cell r="BT8">
            <v>8.8560885608856083E-2</v>
          </cell>
        </row>
        <row r="9">
          <cell r="B9">
            <v>1</v>
          </cell>
          <cell r="C9" t="str">
            <v>VILLANI Giuseppe</v>
          </cell>
          <cell r="BR9">
            <v>30</v>
          </cell>
          <cell r="BT9">
            <v>5.5350553505535055E-2</v>
          </cell>
        </row>
        <row r="10">
          <cell r="B10">
            <v>2</v>
          </cell>
          <cell r="C10" t="str">
            <v>FILELLA Manila</v>
          </cell>
          <cell r="BR10">
            <v>8</v>
          </cell>
          <cell r="BT10">
            <v>1.4760147601476014E-2</v>
          </cell>
        </row>
        <row r="12">
          <cell r="BR12">
            <v>542</v>
          </cell>
          <cell r="BT12">
            <v>1</v>
          </cell>
        </row>
        <row r="13">
          <cell r="BR13">
            <v>0.99815498154981519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erenze"/>
      <sheetName val="Modulo1"/>
      <sheetName val="Dr-05"/>
    </sheetNames>
    <sheetDataSet>
      <sheetData sheetId="0">
        <row r="3">
          <cell r="B3">
            <v>5</v>
          </cell>
          <cell r="C3" t="str">
            <v>Lombardia Progressista Sinistra per Gori</v>
          </cell>
        </row>
        <row r="4">
          <cell r="D4">
            <v>61</v>
          </cell>
        </row>
        <row r="7">
          <cell r="B7">
            <v>1</v>
          </cell>
          <cell r="C7" t="str">
            <v>ORELLANA Luis Alberto</v>
          </cell>
          <cell r="BR7">
            <v>10</v>
          </cell>
          <cell r="BT7">
            <v>0.76923076923076927</v>
          </cell>
        </row>
        <row r="8">
          <cell r="B8">
            <v>4</v>
          </cell>
          <cell r="C8" t="str">
            <v>GHIRELLO Luana</v>
          </cell>
          <cell r="BR8">
            <v>3</v>
          </cell>
          <cell r="BT8">
            <v>0.23076923076923078</v>
          </cell>
        </row>
        <row r="9">
          <cell r="B9">
            <v>2</v>
          </cell>
          <cell r="C9" t="str">
            <v>ROGATO Francesca</v>
          </cell>
          <cell r="BR9">
            <v>0</v>
          </cell>
          <cell r="BT9">
            <v>0</v>
          </cell>
        </row>
        <row r="10">
          <cell r="B10">
            <v>3</v>
          </cell>
          <cell r="C10" t="str">
            <v>OLIVA Marco</v>
          </cell>
          <cell r="BR10">
            <v>0</v>
          </cell>
          <cell r="BT10">
            <v>0</v>
          </cell>
        </row>
        <row r="12">
          <cell r="BR12">
            <v>13</v>
          </cell>
          <cell r="BT12">
            <v>1</v>
          </cell>
        </row>
        <row r="13">
          <cell r="BR13">
            <v>0.99999999999999989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erenze"/>
      <sheetName val="Modulo1"/>
      <sheetName val="Dr-06"/>
    </sheetNames>
    <sheetDataSet>
      <sheetData sheetId="0">
        <row r="3">
          <cell r="B3">
            <v>6</v>
          </cell>
          <cell r="C3" t="str">
            <v>+ Europa con Emma Bonino</v>
          </cell>
        </row>
        <row r="4">
          <cell r="D4">
            <v>61</v>
          </cell>
        </row>
        <row r="7">
          <cell r="B7">
            <v>2</v>
          </cell>
          <cell r="C7" t="str">
            <v>MINIERI Alessia</v>
          </cell>
          <cell r="BR7">
            <v>11</v>
          </cell>
          <cell r="BT7">
            <v>0.84615384615384615</v>
          </cell>
        </row>
        <row r="8">
          <cell r="B8">
            <v>1</v>
          </cell>
          <cell r="C8" t="str">
            <v>COMINI Fabrizio</v>
          </cell>
          <cell r="BR8">
            <v>1</v>
          </cell>
          <cell r="BT8">
            <v>7.6923076923076927E-2</v>
          </cell>
        </row>
        <row r="9">
          <cell r="B9">
            <v>3</v>
          </cell>
          <cell r="C9" t="str">
            <v>TARCHI Livio</v>
          </cell>
          <cell r="BR9">
            <v>1</v>
          </cell>
          <cell r="BT9">
            <v>7.6923076923076927E-2</v>
          </cell>
        </row>
        <row r="10">
          <cell r="B10">
            <v>4</v>
          </cell>
          <cell r="C10" t="str">
            <v>BROCCO Miruna Valeria</v>
          </cell>
          <cell r="BR10">
            <v>0</v>
          </cell>
          <cell r="BT10">
            <v>0</v>
          </cell>
        </row>
        <row r="12">
          <cell r="BR12">
            <v>13</v>
          </cell>
          <cell r="BT12">
            <v>1</v>
          </cell>
        </row>
        <row r="13">
          <cell r="BR13">
            <v>1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erenze"/>
      <sheetName val="Modulo1"/>
      <sheetName val="Dr-07"/>
    </sheetNames>
    <sheetDataSet>
      <sheetData sheetId="0">
        <row r="3">
          <cell r="B3">
            <v>7</v>
          </cell>
          <cell r="C3" t="str">
            <v>Gori Presidente</v>
          </cell>
        </row>
        <row r="4">
          <cell r="D4">
            <v>61</v>
          </cell>
        </row>
        <row r="7">
          <cell r="B7">
            <v>1</v>
          </cell>
          <cell r="C7" t="str">
            <v>BELLONI Giovanni</v>
          </cell>
          <cell r="BR7">
            <v>23</v>
          </cell>
          <cell r="BT7">
            <v>0.44230769230769229</v>
          </cell>
        </row>
        <row r="8">
          <cell r="B8">
            <v>3</v>
          </cell>
          <cell r="C8" t="str">
            <v>PIOVERA Marco Maria</v>
          </cell>
          <cell r="BR8">
            <v>15</v>
          </cell>
          <cell r="BT8">
            <v>0.28846153846153844</v>
          </cell>
        </row>
        <row r="9">
          <cell r="B9">
            <v>2</v>
          </cell>
          <cell r="C9" t="str">
            <v>NIUTTA Cristina Angela</v>
          </cell>
          <cell r="BR9">
            <v>13</v>
          </cell>
          <cell r="BT9">
            <v>0.25</v>
          </cell>
        </row>
        <row r="10">
          <cell r="B10">
            <v>4</v>
          </cell>
          <cell r="C10" t="str">
            <v>TURINI Francesca</v>
          </cell>
          <cell r="BR10">
            <v>1</v>
          </cell>
          <cell r="BT10">
            <v>1.9230769230769232E-2</v>
          </cell>
        </row>
        <row r="12">
          <cell r="BR12">
            <v>52</v>
          </cell>
          <cell r="BT12">
            <v>1</v>
          </cell>
        </row>
        <row r="13">
          <cell r="BR13">
            <v>1.0000000000000002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erenze"/>
      <sheetName val="Modulo1"/>
      <sheetName val="Dr-08"/>
    </sheetNames>
    <sheetDataSet>
      <sheetData sheetId="0">
        <row r="3">
          <cell r="B3">
            <v>8</v>
          </cell>
          <cell r="C3" t="str">
            <v>Civica Popolare per Gori</v>
          </cell>
        </row>
        <row r="4">
          <cell r="D4">
            <v>61</v>
          </cell>
        </row>
        <row r="7">
          <cell r="B7">
            <v>2</v>
          </cell>
          <cell r="C7" t="str">
            <v>ZANINELLI Marco</v>
          </cell>
          <cell r="BR7">
            <v>1</v>
          </cell>
          <cell r="BT7">
            <v>1</v>
          </cell>
        </row>
        <row r="8">
          <cell r="B8">
            <v>1</v>
          </cell>
          <cell r="C8" t="str">
            <v>RIZZELLI Sabina</v>
          </cell>
          <cell r="BR8">
            <v>0</v>
          </cell>
          <cell r="BT8">
            <v>0</v>
          </cell>
        </row>
        <row r="10">
          <cell r="BR10">
            <v>1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erenze"/>
      <sheetName val="Modulo1"/>
    </sheetNames>
    <sheetDataSet>
      <sheetData sheetId="0">
        <row r="3">
          <cell r="C3" t="str">
            <v>Casapound Italia</v>
          </cell>
        </row>
        <row r="4">
          <cell r="D4">
            <v>61</v>
          </cell>
        </row>
        <row r="7">
          <cell r="B7">
            <v>1</v>
          </cell>
          <cell r="C7" t="str">
            <v>CODENA Riccardo</v>
          </cell>
          <cell r="BR7">
            <v>1</v>
          </cell>
          <cell r="BT7">
            <v>0.5</v>
          </cell>
        </row>
        <row r="8">
          <cell r="B8">
            <v>2</v>
          </cell>
          <cell r="C8" t="str">
            <v>SPAIRANI Giorgia</v>
          </cell>
          <cell r="BR8">
            <v>1</v>
          </cell>
          <cell r="BT8">
            <v>0.5</v>
          </cell>
        </row>
        <row r="9">
          <cell r="B9">
            <v>3</v>
          </cell>
          <cell r="C9" t="str">
            <v>COLLIVASONE Alberto</v>
          </cell>
          <cell r="BR9">
            <v>0</v>
          </cell>
          <cell r="BT9">
            <v>0</v>
          </cell>
        </row>
        <row r="10">
          <cell r="B10">
            <v>4</v>
          </cell>
          <cell r="C10" t="str">
            <v>RIVOLTELLA Massimiliana</v>
          </cell>
          <cell r="BR10">
            <v>0</v>
          </cell>
          <cell r="BT10">
            <v>0</v>
          </cell>
        </row>
        <row r="12">
          <cell r="BR12">
            <v>2</v>
          </cell>
          <cell r="BT12">
            <v>1</v>
          </cell>
        </row>
        <row r="13">
          <cell r="BR13">
            <v>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EE1B0-F6B7-4A82-A7DF-F42EC20CBDD2}">
  <dimension ref="B1:BP23"/>
  <sheetViews>
    <sheetView tabSelected="1" zoomScale="90" zoomScaleNormal="90" workbookViewId="0"/>
  </sheetViews>
  <sheetFormatPr defaultRowHeight="15" x14ac:dyDescent="0.25"/>
  <cols>
    <col min="1" max="1" width="1.42578125" customWidth="1"/>
    <col min="2" max="2" width="4.5703125" customWidth="1"/>
    <col min="3" max="3" width="34.42578125" bestFit="1" customWidth="1"/>
    <col min="4" max="4" width="6" customWidth="1"/>
    <col min="5" max="6" width="9.5703125" customWidth="1"/>
    <col min="8" max="68" width="3.7109375" customWidth="1"/>
  </cols>
  <sheetData>
    <row r="1" spans="2:68" x14ac:dyDescent="0.25">
      <c r="B1" s="1" t="s">
        <v>0</v>
      </c>
    </row>
    <row r="2" spans="2:68" x14ac:dyDescent="0.25">
      <c r="B2" s="2" t="s">
        <v>1</v>
      </c>
      <c r="D2" s="3"/>
    </row>
    <row r="3" spans="2:68" ht="15.75" thickBot="1" x14ac:dyDescent="0.3">
      <c r="B3" s="3" t="s">
        <v>2</v>
      </c>
      <c r="D3" s="3"/>
    </row>
    <row r="4" spans="2:68" ht="15.75" x14ac:dyDescent="0.25">
      <c r="B4" s="4">
        <f>[1]Preferenze!B3</f>
        <v>1</v>
      </c>
      <c r="C4" s="5" t="str">
        <f>[1]Preferenze!C3</f>
        <v>Movimento 5 Stelle</v>
      </c>
      <c r="D4" s="6"/>
      <c r="E4" s="7" t="s">
        <v>3</v>
      </c>
      <c r="F4" s="8"/>
    </row>
    <row r="5" spans="2:68" x14ac:dyDescent="0.25">
      <c r="B5" s="9"/>
      <c r="C5" s="10" t="s">
        <v>4</v>
      </c>
      <c r="D5" s="11">
        <f>[1]Preferenze!$D$4</f>
        <v>61</v>
      </c>
      <c r="E5" s="12" t="s">
        <v>5</v>
      </c>
      <c r="F5" s="13"/>
    </row>
    <row r="6" spans="2:68" ht="15.75" thickBot="1" x14ac:dyDescent="0.3">
      <c r="B6" s="14" t="s">
        <v>6</v>
      </c>
      <c r="C6" s="15" t="s">
        <v>7</v>
      </c>
      <c r="D6" s="16"/>
      <c r="E6" s="17" t="s">
        <v>6</v>
      </c>
      <c r="F6" s="18" t="s">
        <v>8</v>
      </c>
    </row>
    <row r="7" spans="2:68" x14ac:dyDescent="0.25">
      <c r="B7" s="19">
        <f>[1]Preferenze!B7</f>
        <v>2</v>
      </c>
      <c r="C7" s="20" t="str">
        <f>[1]Preferenze!C7</f>
        <v>NEGRI Claudia</v>
      </c>
      <c r="D7" s="21"/>
      <c r="E7" s="22">
        <f>[1]Preferenze!BR7</f>
        <v>210</v>
      </c>
      <c r="F7" s="23">
        <f>[1]Preferenze!BT7</f>
        <v>0.66455696202531644</v>
      </c>
    </row>
    <row r="8" spans="2:68" x14ac:dyDescent="0.25">
      <c r="B8" s="24">
        <f>[1]Preferenze!B8</f>
        <v>1</v>
      </c>
      <c r="C8" s="25" t="str">
        <f>[1]Preferenze!C8</f>
        <v>DEL FRATE Cesare</v>
      </c>
      <c r="D8" s="26"/>
      <c r="E8" s="27">
        <f>[1]Preferenze!BR8</f>
        <v>63</v>
      </c>
      <c r="F8" s="28">
        <f>[1]Preferenze!BT8</f>
        <v>0.19936708860759494</v>
      </c>
    </row>
    <row r="9" spans="2:68" x14ac:dyDescent="0.25">
      <c r="B9" s="24">
        <f>[1]Preferenze!B9</f>
        <v>4</v>
      </c>
      <c r="C9" s="25" t="str">
        <f>[1]Preferenze!C9</f>
        <v>RUSSO Francesca</v>
      </c>
      <c r="D9" s="26"/>
      <c r="E9" s="27">
        <f>[1]Preferenze!BR9</f>
        <v>35</v>
      </c>
      <c r="F9" s="28">
        <f>[1]Preferenze!BT9</f>
        <v>0.11075949367088607</v>
      </c>
    </row>
    <row r="10" spans="2:68" ht="15.75" thickBot="1" x14ac:dyDescent="0.3">
      <c r="B10" s="14">
        <f>[1]Preferenze!B10</f>
        <v>3</v>
      </c>
      <c r="C10" s="29" t="str">
        <f>[1]Preferenze!C10</f>
        <v>VERNI Simone</v>
      </c>
      <c r="D10" s="30"/>
      <c r="E10" s="31">
        <f>[1]Preferenze!BR10</f>
        <v>8</v>
      </c>
      <c r="F10" s="32">
        <f>[1]Preferenze!BT10</f>
        <v>2.5316455696202531E-2</v>
      </c>
    </row>
    <row r="11" spans="2:68" x14ac:dyDescent="0.25">
      <c r="B11" s="33" t="s">
        <v>9</v>
      </c>
      <c r="C11" s="34"/>
      <c r="D11" s="35" t="s">
        <v>10</v>
      </c>
      <c r="E11" s="36">
        <f>[1]Preferenze!BR12</f>
        <v>316</v>
      </c>
      <c r="F11" s="37">
        <f>[1]Preferenze!$BT$12</f>
        <v>1</v>
      </c>
    </row>
    <row r="12" spans="2:68" ht="15.75" thickBot="1" x14ac:dyDescent="0.3">
      <c r="B12" s="38"/>
      <c r="C12" s="39"/>
      <c r="D12" s="40" t="s">
        <v>8</v>
      </c>
      <c r="E12" s="41">
        <f>[1]Preferenze!BR13</f>
        <v>1.0000000000000002</v>
      </c>
      <c r="F12" s="32"/>
    </row>
    <row r="14" spans="2:68" ht="15.75" thickBot="1" x14ac:dyDescent="0.3">
      <c r="B14" s="42" t="s">
        <v>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</row>
    <row r="15" spans="2:68" x14ac:dyDescent="0.25">
      <c r="B15" s="44"/>
      <c r="C15" s="45"/>
      <c r="D15" s="46"/>
      <c r="E15" s="46"/>
      <c r="F15" s="46"/>
      <c r="G15" s="47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50"/>
    </row>
    <row r="16" spans="2:68" ht="15.75" thickBot="1" x14ac:dyDescent="0.3">
      <c r="B16" s="51">
        <v>1</v>
      </c>
      <c r="C16" s="52" t="s">
        <v>12</v>
      </c>
      <c r="D16" s="53"/>
      <c r="E16" s="54"/>
      <c r="F16" s="53"/>
      <c r="G16" s="55"/>
      <c r="H16" s="56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57"/>
    </row>
    <row r="17" spans="2:68" x14ac:dyDescent="0.25">
      <c r="B17" s="58"/>
      <c r="C17" s="59"/>
      <c r="D17" s="78"/>
      <c r="E17" s="60"/>
      <c r="F17" s="61"/>
      <c r="G17" s="62"/>
      <c r="H17" s="56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57"/>
    </row>
    <row r="18" spans="2:68" x14ac:dyDescent="0.25">
      <c r="B18" s="63" t="s">
        <v>6</v>
      </c>
      <c r="C18" s="64" t="s">
        <v>7</v>
      </c>
      <c r="D18" s="65"/>
      <c r="E18" s="65"/>
      <c r="F18" s="65"/>
      <c r="G18" s="66"/>
      <c r="H18" s="67">
        <v>1</v>
      </c>
      <c r="I18" s="67">
        <v>2</v>
      </c>
      <c r="J18" s="67">
        <v>3</v>
      </c>
      <c r="K18" s="67">
        <v>4</v>
      </c>
      <c r="L18" s="67">
        <v>5</v>
      </c>
      <c r="M18" s="67">
        <v>6</v>
      </c>
      <c r="N18" s="67">
        <v>7</v>
      </c>
      <c r="O18" s="67">
        <v>8</v>
      </c>
      <c r="P18" s="67">
        <v>9</v>
      </c>
      <c r="Q18" s="67">
        <v>10</v>
      </c>
      <c r="R18" s="67">
        <v>11</v>
      </c>
      <c r="S18" s="67">
        <v>12</v>
      </c>
      <c r="T18" s="67">
        <v>13</v>
      </c>
      <c r="U18" s="67">
        <v>14</v>
      </c>
      <c r="V18" s="67">
        <v>15</v>
      </c>
      <c r="W18" s="67">
        <v>16</v>
      </c>
      <c r="X18" s="67">
        <v>17</v>
      </c>
      <c r="Y18" s="67">
        <v>18</v>
      </c>
      <c r="Z18" s="67">
        <v>19</v>
      </c>
      <c r="AA18" s="67">
        <v>20</v>
      </c>
      <c r="AB18" s="67">
        <v>21</v>
      </c>
      <c r="AC18" s="67">
        <v>22</v>
      </c>
      <c r="AD18" s="67">
        <v>23</v>
      </c>
      <c r="AE18" s="67">
        <v>24</v>
      </c>
      <c r="AF18" s="67">
        <v>25</v>
      </c>
      <c r="AG18" s="67">
        <v>26</v>
      </c>
      <c r="AH18" s="67">
        <v>27</v>
      </c>
      <c r="AI18" s="67">
        <v>28</v>
      </c>
      <c r="AJ18" s="67">
        <v>29</v>
      </c>
      <c r="AK18" s="67">
        <v>30</v>
      </c>
      <c r="AL18" s="67">
        <v>31</v>
      </c>
      <c r="AM18" s="67">
        <v>32</v>
      </c>
      <c r="AN18" s="67">
        <v>33</v>
      </c>
      <c r="AO18" s="67">
        <v>34</v>
      </c>
      <c r="AP18" s="67">
        <v>35</v>
      </c>
      <c r="AQ18" s="67">
        <v>36</v>
      </c>
      <c r="AR18" s="67">
        <v>37</v>
      </c>
      <c r="AS18" s="67">
        <v>38</v>
      </c>
      <c r="AT18" s="67">
        <v>39</v>
      </c>
      <c r="AU18" s="67">
        <v>40</v>
      </c>
      <c r="AV18" s="67">
        <v>41</v>
      </c>
      <c r="AW18" s="67">
        <v>42</v>
      </c>
      <c r="AX18" s="67">
        <v>43</v>
      </c>
      <c r="AY18" s="67">
        <v>44</v>
      </c>
      <c r="AZ18" s="67">
        <v>45</v>
      </c>
      <c r="BA18" s="67">
        <v>46</v>
      </c>
      <c r="BB18" s="67">
        <v>47</v>
      </c>
      <c r="BC18" s="67">
        <v>48</v>
      </c>
      <c r="BD18" s="67">
        <v>49</v>
      </c>
      <c r="BE18" s="67">
        <v>50</v>
      </c>
      <c r="BF18" s="67">
        <v>51</v>
      </c>
      <c r="BG18" s="67">
        <v>52</v>
      </c>
      <c r="BH18" s="67">
        <v>53</v>
      </c>
      <c r="BI18" s="67">
        <v>54</v>
      </c>
      <c r="BJ18" s="67">
        <v>55</v>
      </c>
      <c r="BK18" s="67">
        <v>56</v>
      </c>
      <c r="BL18" s="67">
        <v>57</v>
      </c>
      <c r="BM18" s="67">
        <v>58</v>
      </c>
      <c r="BN18" s="67">
        <v>59</v>
      </c>
      <c r="BO18" s="67">
        <v>60</v>
      </c>
      <c r="BP18" s="67">
        <v>61</v>
      </c>
    </row>
    <row r="19" spans="2:68" x14ac:dyDescent="0.25">
      <c r="B19" s="68"/>
      <c r="C19" s="69"/>
      <c r="D19" s="70"/>
      <c r="E19" s="70"/>
      <c r="F19" s="70"/>
      <c r="G19" s="71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</row>
    <row r="20" spans="2:68" x14ac:dyDescent="0.25">
      <c r="B20" s="72">
        <v>2</v>
      </c>
      <c r="C20" s="73" t="s">
        <v>13</v>
      </c>
      <c r="D20" s="74"/>
      <c r="E20" s="74"/>
      <c r="F20" s="74"/>
      <c r="G20" s="75"/>
      <c r="H20" s="76">
        <v>4</v>
      </c>
      <c r="I20" s="76">
        <v>3</v>
      </c>
      <c r="J20" s="76">
        <v>4</v>
      </c>
      <c r="K20" s="76">
        <v>1</v>
      </c>
      <c r="L20" s="76">
        <v>4</v>
      </c>
      <c r="M20" s="76">
        <v>0</v>
      </c>
      <c r="N20" s="76">
        <v>5</v>
      </c>
      <c r="O20" s="76">
        <v>3</v>
      </c>
      <c r="P20" s="76">
        <v>1</v>
      </c>
      <c r="Q20" s="76">
        <v>4</v>
      </c>
      <c r="R20" s="76">
        <v>6</v>
      </c>
      <c r="S20" s="76">
        <v>1</v>
      </c>
      <c r="T20" s="76">
        <v>0</v>
      </c>
      <c r="U20" s="76">
        <v>5</v>
      </c>
      <c r="V20" s="76">
        <v>3</v>
      </c>
      <c r="W20" s="76">
        <v>6</v>
      </c>
      <c r="X20" s="76">
        <v>2</v>
      </c>
      <c r="Y20" s="76">
        <v>2</v>
      </c>
      <c r="Z20" s="76">
        <v>6</v>
      </c>
      <c r="AA20" s="76">
        <v>1</v>
      </c>
      <c r="AB20" s="76">
        <v>3</v>
      </c>
      <c r="AC20" s="76">
        <v>3</v>
      </c>
      <c r="AD20" s="76">
        <v>4</v>
      </c>
      <c r="AE20" s="76">
        <v>0</v>
      </c>
      <c r="AF20" s="76">
        <v>1</v>
      </c>
      <c r="AG20" s="76">
        <v>7</v>
      </c>
      <c r="AH20" s="76">
        <v>5</v>
      </c>
      <c r="AI20" s="76">
        <v>2</v>
      </c>
      <c r="AJ20" s="76">
        <v>4</v>
      </c>
      <c r="AK20" s="76">
        <v>1</v>
      </c>
      <c r="AL20" s="76">
        <v>9</v>
      </c>
      <c r="AM20" s="76">
        <v>4</v>
      </c>
      <c r="AN20" s="76">
        <v>3</v>
      </c>
      <c r="AO20" s="76">
        <v>8</v>
      </c>
      <c r="AP20" s="76">
        <v>1</v>
      </c>
      <c r="AQ20" s="76">
        <v>4</v>
      </c>
      <c r="AR20" s="76">
        <v>7</v>
      </c>
      <c r="AS20" s="76">
        <v>2</v>
      </c>
      <c r="AT20" s="76">
        <v>1</v>
      </c>
      <c r="AU20" s="76">
        <v>5</v>
      </c>
      <c r="AV20" s="76">
        <v>5</v>
      </c>
      <c r="AW20" s="76">
        <v>2</v>
      </c>
      <c r="AX20" s="76">
        <v>3</v>
      </c>
      <c r="AY20" s="76">
        <v>2</v>
      </c>
      <c r="AZ20" s="76">
        <v>5</v>
      </c>
      <c r="BA20" s="76">
        <v>0</v>
      </c>
      <c r="BB20" s="76">
        <v>4</v>
      </c>
      <c r="BC20" s="76">
        <v>12</v>
      </c>
      <c r="BD20" s="76">
        <v>7</v>
      </c>
      <c r="BE20" s="76">
        <v>2</v>
      </c>
      <c r="BF20" s="76">
        <v>5</v>
      </c>
      <c r="BG20" s="76">
        <v>2</v>
      </c>
      <c r="BH20" s="76">
        <v>7</v>
      </c>
      <c r="BI20" s="76">
        <v>3</v>
      </c>
      <c r="BJ20" s="76">
        <v>2</v>
      </c>
      <c r="BK20" s="76">
        <v>1</v>
      </c>
      <c r="BL20" s="76">
        <v>3</v>
      </c>
      <c r="BM20" s="76">
        <v>1</v>
      </c>
      <c r="BN20" s="76">
        <v>6</v>
      </c>
      <c r="BO20" s="76">
        <v>3</v>
      </c>
      <c r="BP20" s="76">
        <v>0</v>
      </c>
    </row>
    <row r="21" spans="2:68" x14ac:dyDescent="0.25">
      <c r="B21" s="72">
        <v>1</v>
      </c>
      <c r="C21" s="73" t="s">
        <v>14</v>
      </c>
      <c r="D21" s="74"/>
      <c r="E21" s="74"/>
      <c r="F21" s="74"/>
      <c r="G21" s="75"/>
      <c r="H21" s="76">
        <v>0</v>
      </c>
      <c r="I21" s="76">
        <v>2</v>
      </c>
      <c r="J21" s="76">
        <v>1</v>
      </c>
      <c r="K21" s="76">
        <v>2</v>
      </c>
      <c r="L21" s="76">
        <v>2</v>
      </c>
      <c r="M21" s="76">
        <v>2</v>
      </c>
      <c r="N21" s="76">
        <v>1</v>
      </c>
      <c r="O21" s="76">
        <v>1</v>
      </c>
      <c r="P21" s="76">
        <v>1</v>
      </c>
      <c r="Q21" s="76">
        <v>1</v>
      </c>
      <c r="R21" s="76">
        <v>2</v>
      </c>
      <c r="S21" s="76">
        <v>0</v>
      </c>
      <c r="T21" s="76">
        <v>0</v>
      </c>
      <c r="U21" s="76">
        <v>0</v>
      </c>
      <c r="V21" s="76">
        <v>1</v>
      </c>
      <c r="W21" s="76">
        <v>1</v>
      </c>
      <c r="X21" s="76">
        <v>0</v>
      </c>
      <c r="Y21" s="76">
        <v>0</v>
      </c>
      <c r="Z21" s="76">
        <v>1</v>
      </c>
      <c r="AA21" s="76">
        <v>1</v>
      </c>
      <c r="AB21" s="76">
        <v>1</v>
      </c>
      <c r="AC21" s="76">
        <v>0</v>
      </c>
      <c r="AD21" s="76">
        <v>3</v>
      </c>
      <c r="AE21" s="76">
        <v>0</v>
      </c>
      <c r="AF21" s="76">
        <v>0</v>
      </c>
      <c r="AG21" s="76">
        <v>0</v>
      </c>
      <c r="AH21" s="76">
        <v>3</v>
      </c>
      <c r="AI21" s="76">
        <v>4</v>
      </c>
      <c r="AJ21" s="76">
        <v>0</v>
      </c>
      <c r="AK21" s="76">
        <v>0</v>
      </c>
      <c r="AL21" s="76">
        <v>0</v>
      </c>
      <c r="AM21" s="76">
        <v>1</v>
      </c>
      <c r="AN21" s="76">
        <v>3</v>
      </c>
      <c r="AO21" s="76">
        <v>4</v>
      </c>
      <c r="AP21" s="76">
        <v>0</v>
      </c>
      <c r="AQ21" s="76">
        <v>0</v>
      </c>
      <c r="AR21" s="76">
        <v>0</v>
      </c>
      <c r="AS21" s="76">
        <v>0</v>
      </c>
      <c r="AT21" s="76">
        <v>1</v>
      </c>
      <c r="AU21" s="76">
        <v>1</v>
      </c>
      <c r="AV21" s="76">
        <v>2</v>
      </c>
      <c r="AW21" s="76">
        <v>0</v>
      </c>
      <c r="AX21" s="76">
        <v>0</v>
      </c>
      <c r="AY21" s="76">
        <v>2</v>
      </c>
      <c r="AZ21" s="76">
        <v>2</v>
      </c>
      <c r="BA21" s="76">
        <v>5</v>
      </c>
      <c r="BB21" s="76">
        <v>0</v>
      </c>
      <c r="BC21" s="76">
        <v>0</v>
      </c>
      <c r="BD21" s="76">
        <v>0</v>
      </c>
      <c r="BE21" s="76">
        <v>0</v>
      </c>
      <c r="BF21" s="76">
        <v>0</v>
      </c>
      <c r="BG21" s="76">
        <v>1</v>
      </c>
      <c r="BH21" s="76">
        <v>0</v>
      </c>
      <c r="BI21" s="76">
        <v>0</v>
      </c>
      <c r="BJ21" s="76">
        <v>4</v>
      </c>
      <c r="BK21" s="76">
        <v>1</v>
      </c>
      <c r="BL21" s="76">
        <v>0</v>
      </c>
      <c r="BM21" s="76">
        <v>0</v>
      </c>
      <c r="BN21" s="76">
        <v>4</v>
      </c>
      <c r="BO21" s="76">
        <v>2</v>
      </c>
      <c r="BP21" s="76">
        <v>0</v>
      </c>
    </row>
    <row r="22" spans="2:68" x14ac:dyDescent="0.25">
      <c r="B22" s="72">
        <v>4</v>
      </c>
      <c r="C22" s="73" t="s">
        <v>15</v>
      </c>
      <c r="D22" s="74"/>
      <c r="E22" s="74"/>
      <c r="F22" s="74"/>
      <c r="G22" s="77"/>
      <c r="H22" s="76">
        <v>0</v>
      </c>
      <c r="I22" s="76">
        <v>1</v>
      </c>
      <c r="J22" s="76">
        <v>1</v>
      </c>
      <c r="K22" s="76">
        <v>2</v>
      </c>
      <c r="L22" s="76">
        <v>2</v>
      </c>
      <c r="M22" s="76">
        <v>2</v>
      </c>
      <c r="N22" s="76">
        <v>1</v>
      </c>
      <c r="O22" s="76">
        <v>0</v>
      </c>
      <c r="P22" s="76">
        <v>0</v>
      </c>
      <c r="Q22" s="76">
        <v>0</v>
      </c>
      <c r="R22" s="76">
        <v>2</v>
      </c>
      <c r="S22" s="76">
        <v>0</v>
      </c>
      <c r="T22" s="76">
        <v>0</v>
      </c>
      <c r="U22" s="76">
        <v>0</v>
      </c>
      <c r="V22" s="76">
        <v>2</v>
      </c>
      <c r="W22" s="76">
        <v>1</v>
      </c>
      <c r="X22" s="76">
        <v>0</v>
      </c>
      <c r="Y22" s="76">
        <v>0</v>
      </c>
      <c r="Z22" s="76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2</v>
      </c>
      <c r="AI22" s="76">
        <v>4</v>
      </c>
      <c r="AJ22" s="76">
        <v>0</v>
      </c>
      <c r="AK22" s="76">
        <v>1</v>
      </c>
      <c r="AL22" s="76">
        <v>0</v>
      </c>
      <c r="AM22" s="76">
        <v>1</v>
      </c>
      <c r="AN22" s="76">
        <v>3</v>
      </c>
      <c r="AO22" s="76">
        <v>3</v>
      </c>
      <c r="AP22" s="76">
        <v>0</v>
      </c>
      <c r="AQ22" s="76">
        <v>0</v>
      </c>
      <c r="AR22" s="76">
        <v>0</v>
      </c>
      <c r="AS22" s="76">
        <v>0</v>
      </c>
      <c r="AT22" s="76">
        <v>1</v>
      </c>
      <c r="AU22" s="76">
        <v>1</v>
      </c>
      <c r="AV22" s="76">
        <v>0</v>
      </c>
      <c r="AW22" s="76">
        <v>0</v>
      </c>
      <c r="AX22" s="76">
        <v>0</v>
      </c>
      <c r="AY22" s="76">
        <v>0</v>
      </c>
      <c r="AZ22" s="76">
        <v>1</v>
      </c>
      <c r="BA22" s="76">
        <v>0</v>
      </c>
      <c r="BB22" s="76">
        <v>0</v>
      </c>
      <c r="BC22" s="76">
        <v>0</v>
      </c>
      <c r="BD22" s="76">
        <v>0</v>
      </c>
      <c r="BE22" s="76">
        <v>0</v>
      </c>
      <c r="BF22" s="76">
        <v>0</v>
      </c>
      <c r="BG22" s="76">
        <v>0</v>
      </c>
      <c r="BH22" s="76">
        <v>0</v>
      </c>
      <c r="BI22" s="76">
        <v>0</v>
      </c>
      <c r="BJ22" s="76">
        <v>0</v>
      </c>
      <c r="BK22" s="76">
        <v>0</v>
      </c>
      <c r="BL22" s="76">
        <v>1</v>
      </c>
      <c r="BM22" s="76">
        <v>0</v>
      </c>
      <c r="BN22" s="76">
        <v>2</v>
      </c>
      <c r="BO22" s="76">
        <v>1</v>
      </c>
      <c r="BP22" s="76">
        <v>0</v>
      </c>
    </row>
    <row r="23" spans="2:68" x14ac:dyDescent="0.25">
      <c r="B23" s="72">
        <v>3</v>
      </c>
      <c r="C23" s="73" t="s">
        <v>16</v>
      </c>
      <c r="D23" s="74"/>
      <c r="E23" s="74"/>
      <c r="F23" s="74"/>
      <c r="G23" s="77"/>
      <c r="H23" s="76">
        <v>1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  <c r="Y23" s="76">
        <v>0</v>
      </c>
      <c r="Z23" s="76">
        <v>0</v>
      </c>
      <c r="AA23" s="76">
        <v>0</v>
      </c>
      <c r="AB23" s="76">
        <v>0</v>
      </c>
      <c r="AC23" s="76">
        <v>0</v>
      </c>
      <c r="AD23" s="76">
        <v>0</v>
      </c>
      <c r="AE23" s="76">
        <v>0</v>
      </c>
      <c r="AF23" s="76">
        <v>0</v>
      </c>
      <c r="AG23" s="76">
        <v>0</v>
      </c>
      <c r="AH23" s="76">
        <v>0</v>
      </c>
      <c r="AI23" s="76">
        <v>2</v>
      </c>
      <c r="AJ23" s="76">
        <v>2</v>
      </c>
      <c r="AK23" s="76">
        <v>0</v>
      </c>
      <c r="AL23" s="76">
        <v>0</v>
      </c>
      <c r="AM23" s="76">
        <v>0</v>
      </c>
      <c r="AN23" s="76">
        <v>0</v>
      </c>
      <c r="AO23" s="76">
        <v>0</v>
      </c>
      <c r="AP23" s="76">
        <v>0</v>
      </c>
      <c r="AQ23" s="76">
        <v>0</v>
      </c>
      <c r="AR23" s="76">
        <v>0</v>
      </c>
      <c r="AS23" s="76">
        <v>0</v>
      </c>
      <c r="AT23" s="76">
        <v>0</v>
      </c>
      <c r="AU23" s="76">
        <v>0</v>
      </c>
      <c r="AV23" s="76">
        <v>0</v>
      </c>
      <c r="AW23" s="76">
        <v>0</v>
      </c>
      <c r="AX23" s="76">
        <v>0</v>
      </c>
      <c r="AY23" s="76">
        <v>0</v>
      </c>
      <c r="AZ23" s="76">
        <v>0</v>
      </c>
      <c r="BA23" s="76">
        <v>0</v>
      </c>
      <c r="BB23" s="76">
        <v>0</v>
      </c>
      <c r="BC23" s="76">
        <v>0</v>
      </c>
      <c r="BD23" s="76">
        <v>0</v>
      </c>
      <c r="BE23" s="76">
        <v>0</v>
      </c>
      <c r="BF23" s="76">
        <v>0</v>
      </c>
      <c r="BG23" s="76">
        <v>0</v>
      </c>
      <c r="BH23" s="76">
        <v>0</v>
      </c>
      <c r="BI23" s="76">
        <v>3</v>
      </c>
      <c r="BJ23" s="76">
        <v>0</v>
      </c>
      <c r="BK23" s="76">
        <v>0</v>
      </c>
      <c r="BL23" s="76">
        <v>0</v>
      </c>
      <c r="BM23" s="76">
        <v>0</v>
      </c>
      <c r="BN23" s="76">
        <v>0</v>
      </c>
      <c r="BO23" s="76">
        <v>0</v>
      </c>
      <c r="BP23" s="76">
        <v>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80CC1-1A77-4434-A2EF-DC4216381D8F}">
  <dimension ref="B1:BP23"/>
  <sheetViews>
    <sheetView zoomScale="90" zoomScaleNormal="90" workbookViewId="0"/>
  </sheetViews>
  <sheetFormatPr defaultRowHeight="15" x14ac:dyDescent="0.25"/>
  <cols>
    <col min="1" max="1" width="1.42578125" customWidth="1"/>
    <col min="2" max="2" width="4.5703125" customWidth="1"/>
    <col min="3" max="3" width="39.7109375" bestFit="1" customWidth="1"/>
    <col min="4" max="4" width="6" customWidth="1"/>
    <col min="5" max="6" width="9.5703125" customWidth="1"/>
    <col min="8" max="68" width="3.7109375" customWidth="1"/>
  </cols>
  <sheetData>
    <row r="1" spans="2:68" x14ac:dyDescent="0.25">
      <c r="B1" s="1" t="s">
        <v>0</v>
      </c>
      <c r="D1" s="3"/>
    </row>
    <row r="2" spans="2:68" x14ac:dyDescent="0.25">
      <c r="B2" s="2" t="s">
        <v>1</v>
      </c>
      <c r="D2" s="3"/>
    </row>
    <row r="3" spans="2:68" ht="15.75" thickBot="1" x14ac:dyDescent="0.3">
      <c r="B3" s="3" t="s">
        <v>2</v>
      </c>
      <c r="D3" s="3"/>
    </row>
    <row r="4" spans="2:68" ht="15.75" x14ac:dyDescent="0.25">
      <c r="B4" s="4">
        <v>10</v>
      </c>
      <c r="C4" s="5" t="str">
        <f>[10]Preferenze!C3</f>
        <v>Sinistra per la Lombardia</v>
      </c>
      <c r="D4" s="6"/>
      <c r="E4" s="7" t="s">
        <v>3</v>
      </c>
      <c r="F4" s="8"/>
    </row>
    <row r="5" spans="2:68" x14ac:dyDescent="0.25">
      <c r="B5" s="9"/>
      <c r="C5" s="10" t="s">
        <v>4</v>
      </c>
      <c r="D5" s="11">
        <f>[10]Preferenze!$D$4</f>
        <v>61</v>
      </c>
      <c r="E5" s="12" t="s">
        <v>5</v>
      </c>
      <c r="F5" s="13"/>
    </row>
    <row r="6" spans="2:68" ht="15.75" thickBot="1" x14ac:dyDescent="0.3">
      <c r="B6" s="14" t="s">
        <v>6</v>
      </c>
      <c r="C6" s="15" t="s">
        <v>7</v>
      </c>
      <c r="D6" s="16"/>
      <c r="E6" s="17" t="s">
        <v>6</v>
      </c>
      <c r="F6" s="18" t="s">
        <v>8</v>
      </c>
    </row>
    <row r="7" spans="2:68" x14ac:dyDescent="0.25">
      <c r="B7" s="19">
        <f>[10]Preferenze!B7</f>
        <v>2</v>
      </c>
      <c r="C7" s="20" t="str">
        <f>[10]Preferenze!C7</f>
        <v>FORTI Teresio</v>
      </c>
      <c r="D7" s="21"/>
      <c r="E7" s="22">
        <f>[10]Preferenze!BR7</f>
        <v>16</v>
      </c>
      <c r="F7" s="23">
        <f>[10]Preferenze!BT7</f>
        <v>0.66666666666666663</v>
      </c>
    </row>
    <row r="8" spans="2:68" x14ac:dyDescent="0.25">
      <c r="B8" s="24">
        <f>[10]Preferenze!B8</f>
        <v>1</v>
      </c>
      <c r="C8" s="25" t="str">
        <f>[10]Preferenze!C8</f>
        <v>BOTTINI Antonietta</v>
      </c>
      <c r="D8" s="26"/>
      <c r="E8" s="27">
        <f>[10]Preferenze!BR8</f>
        <v>8</v>
      </c>
      <c r="F8" s="28">
        <f>[10]Preferenze!BT8</f>
        <v>0.33333333333333331</v>
      </c>
    </row>
    <row r="9" spans="2:68" x14ac:dyDescent="0.25">
      <c r="B9" s="24">
        <f>[10]Preferenze!B9</f>
        <v>3</v>
      </c>
      <c r="C9" s="25" t="str">
        <f>[10]Preferenze!C9</f>
        <v>SALOMONE Catia Maria Francesca</v>
      </c>
      <c r="D9" s="26"/>
      <c r="E9" s="27">
        <f>[10]Preferenze!BR9</f>
        <v>0</v>
      </c>
      <c r="F9" s="28">
        <f>[10]Preferenze!BT9</f>
        <v>0</v>
      </c>
    </row>
    <row r="10" spans="2:68" ht="15.75" thickBot="1" x14ac:dyDescent="0.3">
      <c r="B10" s="14">
        <f>[10]Preferenze!B10</f>
        <v>4</v>
      </c>
      <c r="C10" s="29" t="str">
        <f>[10]Preferenze!C10</f>
        <v>MAESTRI Carlo</v>
      </c>
      <c r="D10" s="30"/>
      <c r="E10" s="31">
        <f>[10]Preferenze!BR10</f>
        <v>0</v>
      </c>
      <c r="F10" s="32">
        <f>[10]Preferenze!BT10</f>
        <v>0</v>
      </c>
    </row>
    <row r="11" spans="2:68" x14ac:dyDescent="0.25">
      <c r="B11" s="33" t="s">
        <v>9</v>
      </c>
      <c r="C11" s="34"/>
      <c r="D11" s="35" t="s">
        <v>10</v>
      </c>
      <c r="E11" s="36">
        <f>[10]Preferenze!BR12</f>
        <v>24</v>
      </c>
      <c r="F11" s="37">
        <f>[10]Preferenze!$BT$12</f>
        <v>1</v>
      </c>
    </row>
    <row r="12" spans="2:68" ht="15.75" thickBot="1" x14ac:dyDescent="0.3">
      <c r="B12" s="38"/>
      <c r="C12" s="39"/>
      <c r="D12" s="40" t="s">
        <v>8</v>
      </c>
      <c r="E12" s="41">
        <f>[10]Preferenze!BR13</f>
        <v>0.99999999999999989</v>
      </c>
      <c r="F12" s="32"/>
    </row>
    <row r="14" spans="2:68" ht="15.75" thickBot="1" x14ac:dyDescent="0.3">
      <c r="B14" s="42" t="s">
        <v>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</row>
    <row r="15" spans="2:68" x14ac:dyDescent="0.25">
      <c r="B15" s="44"/>
      <c r="C15" s="45"/>
      <c r="D15" s="46"/>
      <c r="E15" s="46"/>
      <c r="F15" s="46"/>
      <c r="G15" s="47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50"/>
    </row>
    <row r="16" spans="2:68" ht="15.75" thickBot="1" x14ac:dyDescent="0.3">
      <c r="B16" s="51">
        <v>10</v>
      </c>
      <c r="C16" s="52" t="s">
        <v>55</v>
      </c>
      <c r="D16" s="53"/>
      <c r="E16" s="54"/>
      <c r="F16" s="53"/>
      <c r="G16" s="55"/>
      <c r="H16" s="56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57"/>
    </row>
    <row r="17" spans="2:68" x14ac:dyDescent="0.25">
      <c r="B17" s="58"/>
      <c r="C17" s="59"/>
      <c r="D17" s="78"/>
      <c r="E17" s="60"/>
      <c r="F17" s="61"/>
      <c r="G17" s="62"/>
      <c r="H17" s="56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57"/>
    </row>
    <row r="18" spans="2:68" x14ac:dyDescent="0.25">
      <c r="B18" s="63" t="s">
        <v>6</v>
      </c>
      <c r="C18" s="64" t="s">
        <v>7</v>
      </c>
      <c r="D18" s="65"/>
      <c r="E18" s="65"/>
      <c r="F18" s="65"/>
      <c r="G18" s="66"/>
      <c r="H18" s="67">
        <v>1</v>
      </c>
      <c r="I18" s="67">
        <v>2</v>
      </c>
      <c r="J18" s="67">
        <v>3</v>
      </c>
      <c r="K18" s="67">
        <v>4</v>
      </c>
      <c r="L18" s="67">
        <v>5</v>
      </c>
      <c r="M18" s="67">
        <v>6</v>
      </c>
      <c r="N18" s="67">
        <v>7</v>
      </c>
      <c r="O18" s="67">
        <v>8</v>
      </c>
      <c r="P18" s="67">
        <v>9</v>
      </c>
      <c r="Q18" s="67">
        <v>10</v>
      </c>
      <c r="R18" s="67">
        <v>11</v>
      </c>
      <c r="S18" s="67">
        <v>12</v>
      </c>
      <c r="T18" s="67">
        <v>13</v>
      </c>
      <c r="U18" s="67">
        <v>14</v>
      </c>
      <c r="V18" s="67">
        <v>15</v>
      </c>
      <c r="W18" s="67">
        <v>16</v>
      </c>
      <c r="X18" s="67">
        <v>17</v>
      </c>
      <c r="Y18" s="67">
        <v>18</v>
      </c>
      <c r="Z18" s="67">
        <v>19</v>
      </c>
      <c r="AA18" s="67">
        <v>20</v>
      </c>
      <c r="AB18" s="67">
        <v>21</v>
      </c>
      <c r="AC18" s="67">
        <v>22</v>
      </c>
      <c r="AD18" s="67">
        <v>23</v>
      </c>
      <c r="AE18" s="67">
        <v>24</v>
      </c>
      <c r="AF18" s="67">
        <v>25</v>
      </c>
      <c r="AG18" s="67">
        <v>26</v>
      </c>
      <c r="AH18" s="67">
        <v>27</v>
      </c>
      <c r="AI18" s="67">
        <v>28</v>
      </c>
      <c r="AJ18" s="67">
        <v>29</v>
      </c>
      <c r="AK18" s="67">
        <v>30</v>
      </c>
      <c r="AL18" s="67">
        <v>31</v>
      </c>
      <c r="AM18" s="67">
        <v>32</v>
      </c>
      <c r="AN18" s="67">
        <v>33</v>
      </c>
      <c r="AO18" s="67">
        <v>34</v>
      </c>
      <c r="AP18" s="67">
        <v>35</v>
      </c>
      <c r="AQ18" s="67">
        <v>36</v>
      </c>
      <c r="AR18" s="67">
        <v>37</v>
      </c>
      <c r="AS18" s="67">
        <v>38</v>
      </c>
      <c r="AT18" s="67">
        <v>39</v>
      </c>
      <c r="AU18" s="67">
        <v>40</v>
      </c>
      <c r="AV18" s="67">
        <v>41</v>
      </c>
      <c r="AW18" s="67">
        <v>42</v>
      </c>
      <c r="AX18" s="67">
        <v>43</v>
      </c>
      <c r="AY18" s="67">
        <v>44</v>
      </c>
      <c r="AZ18" s="67">
        <v>45</v>
      </c>
      <c r="BA18" s="67">
        <v>46</v>
      </c>
      <c r="BB18" s="67">
        <v>47</v>
      </c>
      <c r="BC18" s="67">
        <v>48</v>
      </c>
      <c r="BD18" s="67">
        <v>49</v>
      </c>
      <c r="BE18" s="67">
        <v>50</v>
      </c>
      <c r="BF18" s="67">
        <v>51</v>
      </c>
      <c r="BG18" s="67">
        <v>52</v>
      </c>
      <c r="BH18" s="67">
        <v>53</v>
      </c>
      <c r="BI18" s="67">
        <v>54</v>
      </c>
      <c r="BJ18" s="67">
        <v>55</v>
      </c>
      <c r="BK18" s="67">
        <v>56</v>
      </c>
      <c r="BL18" s="67">
        <v>57</v>
      </c>
      <c r="BM18" s="67">
        <v>58</v>
      </c>
      <c r="BN18" s="67">
        <v>59</v>
      </c>
      <c r="BO18" s="67">
        <v>60</v>
      </c>
      <c r="BP18" s="67">
        <v>61</v>
      </c>
    </row>
    <row r="19" spans="2:68" x14ac:dyDescent="0.25">
      <c r="B19" s="68"/>
      <c r="C19" s="69"/>
      <c r="D19" s="70"/>
      <c r="E19" s="70"/>
      <c r="F19" s="70"/>
      <c r="G19" s="71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</row>
    <row r="20" spans="2:68" x14ac:dyDescent="0.25">
      <c r="B20" s="72">
        <v>2</v>
      </c>
      <c r="C20" s="73" t="s">
        <v>56</v>
      </c>
      <c r="D20" s="74"/>
      <c r="E20" s="74"/>
      <c r="F20" s="74"/>
      <c r="G20" s="75"/>
      <c r="H20" s="76">
        <v>0</v>
      </c>
      <c r="I20" s="76">
        <v>1</v>
      </c>
      <c r="J20" s="76">
        <v>0</v>
      </c>
      <c r="K20" s="76">
        <v>1</v>
      </c>
      <c r="L20" s="76">
        <v>0</v>
      </c>
      <c r="M20" s="76">
        <v>0</v>
      </c>
      <c r="N20" s="76">
        <v>0</v>
      </c>
      <c r="O20" s="76">
        <v>0</v>
      </c>
      <c r="P20" s="76">
        <v>1</v>
      </c>
      <c r="Q20" s="76">
        <v>0</v>
      </c>
      <c r="R20" s="76">
        <v>0</v>
      </c>
      <c r="S20" s="76">
        <v>0</v>
      </c>
      <c r="T20" s="76">
        <v>0</v>
      </c>
      <c r="U20" s="76">
        <v>1</v>
      </c>
      <c r="V20" s="76">
        <v>0</v>
      </c>
      <c r="W20" s="76">
        <v>0</v>
      </c>
      <c r="X20" s="76">
        <v>0</v>
      </c>
      <c r="Y20" s="76">
        <v>0</v>
      </c>
      <c r="Z20" s="76">
        <v>0</v>
      </c>
      <c r="AA20" s="76">
        <v>0</v>
      </c>
      <c r="AB20" s="76">
        <v>0</v>
      </c>
      <c r="AC20" s="76">
        <v>1</v>
      </c>
      <c r="AD20" s="76">
        <v>0</v>
      </c>
      <c r="AE20" s="76">
        <v>0</v>
      </c>
      <c r="AF20" s="76">
        <v>0</v>
      </c>
      <c r="AG20" s="76">
        <v>0</v>
      </c>
      <c r="AH20" s="76">
        <v>0</v>
      </c>
      <c r="AI20" s="76">
        <v>0</v>
      </c>
      <c r="AJ20" s="76">
        <v>0</v>
      </c>
      <c r="AK20" s="76">
        <v>0</v>
      </c>
      <c r="AL20" s="76">
        <v>2</v>
      </c>
      <c r="AM20" s="76">
        <v>0</v>
      </c>
      <c r="AN20" s="76">
        <v>0</v>
      </c>
      <c r="AO20" s="76">
        <v>1</v>
      </c>
      <c r="AP20" s="76">
        <v>0</v>
      </c>
      <c r="AQ20" s="76">
        <v>0</v>
      </c>
      <c r="AR20" s="76">
        <v>0</v>
      </c>
      <c r="AS20" s="76">
        <v>0</v>
      </c>
      <c r="AT20" s="76">
        <v>1</v>
      </c>
      <c r="AU20" s="76">
        <v>2</v>
      </c>
      <c r="AV20" s="76">
        <v>0</v>
      </c>
      <c r="AW20" s="76">
        <v>1</v>
      </c>
      <c r="AX20" s="76">
        <v>0</v>
      </c>
      <c r="AY20" s="76">
        <v>0</v>
      </c>
      <c r="AZ20" s="76">
        <v>0</v>
      </c>
      <c r="BA20" s="76">
        <v>0</v>
      </c>
      <c r="BB20" s="76">
        <v>0</v>
      </c>
      <c r="BC20" s="76">
        <v>0</v>
      </c>
      <c r="BD20" s="76">
        <v>0</v>
      </c>
      <c r="BE20" s="76">
        <v>1</v>
      </c>
      <c r="BF20" s="76">
        <v>0</v>
      </c>
      <c r="BG20" s="76">
        <v>0</v>
      </c>
      <c r="BH20" s="76">
        <v>1</v>
      </c>
      <c r="BI20" s="76">
        <v>0</v>
      </c>
      <c r="BJ20" s="76">
        <v>0</v>
      </c>
      <c r="BK20" s="76">
        <v>1</v>
      </c>
      <c r="BL20" s="76">
        <v>0</v>
      </c>
      <c r="BM20" s="76">
        <v>0</v>
      </c>
      <c r="BN20" s="76">
        <v>0</v>
      </c>
      <c r="BO20" s="76">
        <v>0</v>
      </c>
      <c r="BP20" s="76">
        <v>1</v>
      </c>
    </row>
    <row r="21" spans="2:68" x14ac:dyDescent="0.25">
      <c r="B21" s="72">
        <v>1</v>
      </c>
      <c r="C21" s="73" t="s">
        <v>57</v>
      </c>
      <c r="D21" s="74"/>
      <c r="E21" s="74"/>
      <c r="F21" s="74"/>
      <c r="G21" s="75"/>
      <c r="H21" s="76">
        <v>0</v>
      </c>
      <c r="I21" s="76">
        <v>1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1</v>
      </c>
      <c r="Q21" s="76">
        <v>0</v>
      </c>
      <c r="R21" s="76">
        <v>0</v>
      </c>
      <c r="S21" s="76">
        <v>0</v>
      </c>
      <c r="T21" s="76">
        <v>0</v>
      </c>
      <c r="U21" s="76">
        <v>1</v>
      </c>
      <c r="V21" s="76">
        <v>0</v>
      </c>
      <c r="W21" s="76">
        <v>0</v>
      </c>
      <c r="X21" s="76">
        <v>0</v>
      </c>
      <c r="Y21" s="76">
        <v>0</v>
      </c>
      <c r="Z21" s="76">
        <v>0</v>
      </c>
      <c r="AA21" s="76">
        <v>0</v>
      </c>
      <c r="AB21" s="76">
        <v>0</v>
      </c>
      <c r="AC21" s="76">
        <v>1</v>
      </c>
      <c r="AD21" s="76">
        <v>0</v>
      </c>
      <c r="AE21" s="76">
        <v>0</v>
      </c>
      <c r="AF21" s="76">
        <v>0</v>
      </c>
      <c r="AG21" s="76">
        <v>0</v>
      </c>
      <c r="AH21" s="76">
        <v>0</v>
      </c>
      <c r="AI21" s="76">
        <v>0</v>
      </c>
      <c r="AJ21" s="76">
        <v>0</v>
      </c>
      <c r="AK21" s="76">
        <v>0</v>
      </c>
      <c r="AL21" s="76">
        <v>1</v>
      </c>
      <c r="AM21" s="76">
        <v>0</v>
      </c>
      <c r="AN21" s="76">
        <v>0</v>
      </c>
      <c r="AO21" s="76">
        <v>1</v>
      </c>
      <c r="AP21" s="76">
        <v>0</v>
      </c>
      <c r="AQ21" s="76">
        <v>0</v>
      </c>
      <c r="AR21" s="76">
        <v>0</v>
      </c>
      <c r="AS21" s="76">
        <v>0</v>
      </c>
      <c r="AT21" s="76">
        <v>0</v>
      </c>
      <c r="AU21" s="76">
        <v>0</v>
      </c>
      <c r="AV21" s="76">
        <v>0</v>
      </c>
      <c r="AW21" s="76">
        <v>0</v>
      </c>
      <c r="AX21" s="76">
        <v>0</v>
      </c>
      <c r="AY21" s="76">
        <v>0</v>
      </c>
      <c r="AZ21" s="76">
        <v>0</v>
      </c>
      <c r="BA21" s="76">
        <v>0</v>
      </c>
      <c r="BB21" s="76">
        <v>0</v>
      </c>
      <c r="BC21" s="76">
        <v>0</v>
      </c>
      <c r="BD21" s="76">
        <v>0</v>
      </c>
      <c r="BE21" s="76">
        <v>0</v>
      </c>
      <c r="BF21" s="76">
        <v>0</v>
      </c>
      <c r="BG21" s="76">
        <v>0</v>
      </c>
      <c r="BH21" s="76">
        <v>1</v>
      </c>
      <c r="BI21" s="76">
        <v>0</v>
      </c>
      <c r="BJ21" s="76">
        <v>0</v>
      </c>
      <c r="BK21" s="76">
        <v>1</v>
      </c>
      <c r="BL21" s="76">
        <v>0</v>
      </c>
      <c r="BM21" s="76">
        <v>0</v>
      </c>
      <c r="BN21" s="76">
        <v>0</v>
      </c>
      <c r="BO21" s="76">
        <v>0</v>
      </c>
      <c r="BP21" s="76">
        <v>0</v>
      </c>
    </row>
    <row r="22" spans="2:68" x14ac:dyDescent="0.25">
      <c r="B22" s="72">
        <v>3</v>
      </c>
      <c r="C22" s="73" t="s">
        <v>58</v>
      </c>
      <c r="D22" s="74"/>
      <c r="E22" s="74"/>
      <c r="F22" s="74"/>
      <c r="G22" s="77"/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6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76">
        <v>0</v>
      </c>
      <c r="AL22" s="76">
        <v>0</v>
      </c>
      <c r="AM22" s="76">
        <v>0</v>
      </c>
      <c r="AN22" s="76">
        <v>0</v>
      </c>
      <c r="AO22" s="76">
        <v>0</v>
      </c>
      <c r="AP22" s="76">
        <v>0</v>
      </c>
      <c r="AQ22" s="76">
        <v>0</v>
      </c>
      <c r="AR22" s="76">
        <v>0</v>
      </c>
      <c r="AS22" s="76">
        <v>0</v>
      </c>
      <c r="AT22" s="76">
        <v>0</v>
      </c>
      <c r="AU22" s="76">
        <v>0</v>
      </c>
      <c r="AV22" s="76">
        <v>0</v>
      </c>
      <c r="AW22" s="76">
        <v>0</v>
      </c>
      <c r="AX22" s="76">
        <v>0</v>
      </c>
      <c r="AY22" s="76">
        <v>0</v>
      </c>
      <c r="AZ22" s="76">
        <v>0</v>
      </c>
      <c r="BA22" s="76">
        <v>0</v>
      </c>
      <c r="BB22" s="76">
        <v>0</v>
      </c>
      <c r="BC22" s="76">
        <v>0</v>
      </c>
      <c r="BD22" s="76">
        <v>0</v>
      </c>
      <c r="BE22" s="76">
        <v>0</v>
      </c>
      <c r="BF22" s="76">
        <v>0</v>
      </c>
      <c r="BG22" s="76">
        <v>0</v>
      </c>
      <c r="BH22" s="76">
        <v>0</v>
      </c>
      <c r="BI22" s="76">
        <v>0</v>
      </c>
      <c r="BJ22" s="76">
        <v>0</v>
      </c>
      <c r="BK22" s="76">
        <v>0</v>
      </c>
      <c r="BL22" s="76">
        <v>0</v>
      </c>
      <c r="BM22" s="76">
        <v>0</v>
      </c>
      <c r="BN22" s="76">
        <v>0</v>
      </c>
      <c r="BO22" s="76">
        <v>0</v>
      </c>
      <c r="BP22" s="76">
        <v>0</v>
      </c>
    </row>
    <row r="23" spans="2:68" x14ac:dyDescent="0.25">
      <c r="B23" s="72">
        <v>4</v>
      </c>
      <c r="C23" s="73" t="s">
        <v>59</v>
      </c>
      <c r="D23" s="74"/>
      <c r="E23" s="74"/>
      <c r="F23" s="74"/>
      <c r="G23" s="77"/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  <c r="Y23" s="76">
        <v>0</v>
      </c>
      <c r="Z23" s="76">
        <v>0</v>
      </c>
      <c r="AA23" s="76">
        <v>0</v>
      </c>
      <c r="AB23" s="76">
        <v>0</v>
      </c>
      <c r="AC23" s="76">
        <v>0</v>
      </c>
      <c r="AD23" s="76">
        <v>0</v>
      </c>
      <c r="AE23" s="76">
        <v>0</v>
      </c>
      <c r="AF23" s="76">
        <v>0</v>
      </c>
      <c r="AG23" s="76">
        <v>0</v>
      </c>
      <c r="AH23" s="76">
        <v>0</v>
      </c>
      <c r="AI23" s="76">
        <v>0</v>
      </c>
      <c r="AJ23" s="76">
        <v>0</v>
      </c>
      <c r="AK23" s="76">
        <v>0</v>
      </c>
      <c r="AL23" s="76">
        <v>0</v>
      </c>
      <c r="AM23" s="76">
        <v>0</v>
      </c>
      <c r="AN23" s="76">
        <v>0</v>
      </c>
      <c r="AO23" s="76">
        <v>0</v>
      </c>
      <c r="AP23" s="76">
        <v>0</v>
      </c>
      <c r="AQ23" s="76">
        <v>0</v>
      </c>
      <c r="AR23" s="76">
        <v>0</v>
      </c>
      <c r="AS23" s="76">
        <v>0</v>
      </c>
      <c r="AT23" s="76">
        <v>0</v>
      </c>
      <c r="AU23" s="76">
        <v>0</v>
      </c>
      <c r="AV23" s="76">
        <v>0</v>
      </c>
      <c r="AW23" s="76">
        <v>0</v>
      </c>
      <c r="AX23" s="76">
        <v>0</v>
      </c>
      <c r="AY23" s="76">
        <v>0</v>
      </c>
      <c r="AZ23" s="76">
        <v>0</v>
      </c>
      <c r="BA23" s="76">
        <v>0</v>
      </c>
      <c r="BB23" s="76">
        <v>0</v>
      </c>
      <c r="BC23" s="76">
        <v>0</v>
      </c>
      <c r="BD23" s="76">
        <v>0</v>
      </c>
      <c r="BE23" s="76">
        <v>0</v>
      </c>
      <c r="BF23" s="76">
        <v>0</v>
      </c>
      <c r="BG23" s="76">
        <v>0</v>
      </c>
      <c r="BH23" s="76">
        <v>0</v>
      </c>
      <c r="BI23" s="76">
        <v>0</v>
      </c>
      <c r="BJ23" s="76">
        <v>0</v>
      </c>
      <c r="BK23" s="76">
        <v>0</v>
      </c>
      <c r="BL23" s="76">
        <v>0</v>
      </c>
      <c r="BM23" s="76">
        <v>0</v>
      </c>
      <c r="BN23" s="76">
        <v>0</v>
      </c>
      <c r="BO23" s="76">
        <v>0</v>
      </c>
      <c r="BP23" s="76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42F50-5BAB-4723-BF08-99194A442EFE}">
  <dimension ref="B1:BP23"/>
  <sheetViews>
    <sheetView zoomScale="90" zoomScaleNormal="90" workbookViewId="0"/>
  </sheetViews>
  <sheetFormatPr defaultRowHeight="15" x14ac:dyDescent="0.25"/>
  <cols>
    <col min="1" max="1" width="1.42578125" customWidth="1"/>
    <col min="2" max="2" width="4.5703125" customWidth="1"/>
    <col min="3" max="3" width="34.42578125" bestFit="1" customWidth="1"/>
    <col min="4" max="4" width="6" customWidth="1"/>
    <col min="5" max="6" width="9.5703125" customWidth="1"/>
    <col min="8" max="68" width="3.7109375" customWidth="1"/>
  </cols>
  <sheetData>
    <row r="1" spans="2:68" x14ac:dyDescent="0.25">
      <c r="B1" s="1" t="s">
        <v>0</v>
      </c>
      <c r="D1" s="3"/>
    </row>
    <row r="2" spans="2:68" x14ac:dyDescent="0.25">
      <c r="B2" s="2" t="s">
        <v>1</v>
      </c>
      <c r="D2" s="3"/>
    </row>
    <row r="3" spans="2:68" ht="15.75" thickBot="1" x14ac:dyDescent="0.3">
      <c r="B3" s="3" t="s">
        <v>2</v>
      </c>
      <c r="D3" s="3"/>
    </row>
    <row r="4" spans="2:68" ht="31.5" x14ac:dyDescent="0.25">
      <c r="B4" s="4">
        <v>11</v>
      </c>
      <c r="C4" s="5" t="str">
        <f>[11]Preferenze!C3</f>
        <v>Forza Italia - Berlusconi per Fontana</v>
      </c>
      <c r="D4" s="6"/>
      <c r="E4" s="7" t="s">
        <v>3</v>
      </c>
      <c r="F4" s="8"/>
    </row>
    <row r="5" spans="2:68" x14ac:dyDescent="0.25">
      <c r="B5" s="9"/>
      <c r="C5" s="10" t="s">
        <v>4</v>
      </c>
      <c r="D5" s="11">
        <f>[11]Preferenze!$D$4</f>
        <v>61</v>
      </c>
      <c r="E5" s="12" t="s">
        <v>5</v>
      </c>
      <c r="F5" s="13"/>
    </row>
    <row r="6" spans="2:68" ht="15.75" thickBot="1" x14ac:dyDescent="0.3">
      <c r="B6" s="14" t="s">
        <v>6</v>
      </c>
      <c r="C6" s="15" t="s">
        <v>7</v>
      </c>
      <c r="D6" s="16"/>
      <c r="E6" s="17" t="s">
        <v>6</v>
      </c>
      <c r="F6" s="18" t="s">
        <v>8</v>
      </c>
    </row>
    <row r="7" spans="2:68" ht="25.5" x14ac:dyDescent="0.25">
      <c r="B7" s="19">
        <f>[11]Preferenze!B7</f>
        <v>1</v>
      </c>
      <c r="C7" s="20" t="str">
        <f>[11]Preferenze!C7</f>
        <v>INVERNIZZI Ruggero Armando detto Geo</v>
      </c>
      <c r="D7" s="21"/>
      <c r="E7" s="22">
        <f>[11]Preferenze!BR7</f>
        <v>569</v>
      </c>
      <c r="F7" s="23">
        <f>[11]Preferenze!BT7</f>
        <v>0.93894389438943893</v>
      </c>
    </row>
    <row r="8" spans="2:68" x14ac:dyDescent="0.25">
      <c r="B8" s="24">
        <f>[11]Preferenze!B8</f>
        <v>2</v>
      </c>
      <c r="C8" s="25" t="str">
        <f>[11]Preferenze!C8</f>
        <v>LONGO Barbara Lucia</v>
      </c>
      <c r="D8" s="26"/>
      <c r="E8" s="27">
        <f>[11]Preferenze!BR8</f>
        <v>21</v>
      </c>
      <c r="F8" s="28">
        <f>[11]Preferenze!BT8</f>
        <v>3.4653465346534656E-2</v>
      </c>
    </row>
    <row r="9" spans="2:68" x14ac:dyDescent="0.25">
      <c r="B9" s="24">
        <f>[11]Preferenze!B9</f>
        <v>3</v>
      </c>
      <c r="C9" s="25" t="str">
        <f>[11]Preferenze!C9</f>
        <v>QUARONI Amedeo Pietro</v>
      </c>
      <c r="D9" s="26"/>
      <c r="E9" s="27">
        <f>[11]Preferenze!BR9</f>
        <v>11</v>
      </c>
      <c r="F9" s="28">
        <f>[11]Preferenze!BT9</f>
        <v>1.8151815181518153E-2</v>
      </c>
    </row>
    <row r="10" spans="2:68" ht="15.75" thickBot="1" x14ac:dyDescent="0.3">
      <c r="B10" s="14">
        <f>[11]Preferenze!B10</f>
        <v>4</v>
      </c>
      <c r="C10" s="29" t="str">
        <f>[11]Preferenze!C10</f>
        <v>ROVATI Rosanna</v>
      </c>
      <c r="D10" s="30"/>
      <c r="E10" s="31">
        <f>[11]Preferenze!BR10</f>
        <v>5</v>
      </c>
      <c r="F10" s="32">
        <f>[11]Preferenze!BT10</f>
        <v>8.2508250825082501E-3</v>
      </c>
    </row>
    <row r="11" spans="2:68" x14ac:dyDescent="0.25">
      <c r="B11" s="33" t="s">
        <v>9</v>
      </c>
      <c r="C11" s="34"/>
      <c r="D11" s="35" t="s">
        <v>10</v>
      </c>
      <c r="E11" s="36">
        <f>[11]Preferenze!BR12</f>
        <v>606</v>
      </c>
      <c r="F11" s="37">
        <f>[11]Preferenze!$BT$12</f>
        <v>1</v>
      </c>
    </row>
    <row r="12" spans="2:68" ht="15.75" thickBot="1" x14ac:dyDescent="0.3">
      <c r="B12" s="38"/>
      <c r="C12" s="39"/>
      <c r="D12" s="40" t="s">
        <v>8</v>
      </c>
      <c r="E12" s="41">
        <f>[11]Preferenze!BR13</f>
        <v>1</v>
      </c>
      <c r="F12" s="32"/>
    </row>
    <row r="14" spans="2:68" ht="15.75" thickBot="1" x14ac:dyDescent="0.3">
      <c r="B14" s="42" t="s">
        <v>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</row>
    <row r="15" spans="2:68" x14ac:dyDescent="0.25">
      <c r="B15" s="44"/>
      <c r="C15" s="45"/>
      <c r="D15" s="46"/>
      <c r="E15" s="46"/>
      <c r="F15" s="46"/>
      <c r="G15" s="47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50"/>
    </row>
    <row r="16" spans="2:68" ht="27" thickBot="1" x14ac:dyDescent="0.3">
      <c r="B16" s="51">
        <v>11</v>
      </c>
      <c r="C16" s="52" t="s">
        <v>60</v>
      </c>
      <c r="D16" s="53"/>
      <c r="E16" s="54"/>
      <c r="F16" s="53"/>
      <c r="G16" s="55"/>
      <c r="H16" s="56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57"/>
    </row>
    <row r="17" spans="2:68" x14ac:dyDescent="0.25">
      <c r="B17" s="58"/>
      <c r="C17" s="59"/>
      <c r="D17" s="78"/>
      <c r="E17" s="60"/>
      <c r="F17" s="61"/>
      <c r="G17" s="62"/>
      <c r="H17" s="56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57"/>
    </row>
    <row r="18" spans="2:68" x14ac:dyDescent="0.25">
      <c r="B18" s="63" t="s">
        <v>6</v>
      </c>
      <c r="C18" s="64" t="s">
        <v>7</v>
      </c>
      <c r="D18" s="65"/>
      <c r="E18" s="65"/>
      <c r="F18" s="65"/>
      <c r="G18" s="66"/>
      <c r="H18" s="67">
        <v>1</v>
      </c>
      <c r="I18" s="67">
        <v>2</v>
      </c>
      <c r="J18" s="67">
        <v>3</v>
      </c>
      <c r="K18" s="67">
        <v>4</v>
      </c>
      <c r="L18" s="67">
        <v>5</v>
      </c>
      <c r="M18" s="67">
        <v>6</v>
      </c>
      <c r="N18" s="67">
        <v>7</v>
      </c>
      <c r="O18" s="67">
        <v>8</v>
      </c>
      <c r="P18" s="67">
        <v>9</v>
      </c>
      <c r="Q18" s="67">
        <v>10</v>
      </c>
      <c r="R18" s="67">
        <v>11</v>
      </c>
      <c r="S18" s="67">
        <v>12</v>
      </c>
      <c r="T18" s="67">
        <v>13</v>
      </c>
      <c r="U18" s="67">
        <v>14</v>
      </c>
      <c r="V18" s="67">
        <v>15</v>
      </c>
      <c r="W18" s="67">
        <v>16</v>
      </c>
      <c r="X18" s="67">
        <v>17</v>
      </c>
      <c r="Y18" s="67">
        <v>18</v>
      </c>
      <c r="Z18" s="67">
        <v>19</v>
      </c>
      <c r="AA18" s="67">
        <v>20</v>
      </c>
      <c r="AB18" s="67">
        <v>21</v>
      </c>
      <c r="AC18" s="67">
        <v>22</v>
      </c>
      <c r="AD18" s="67">
        <v>23</v>
      </c>
      <c r="AE18" s="67">
        <v>24</v>
      </c>
      <c r="AF18" s="67">
        <v>25</v>
      </c>
      <c r="AG18" s="67">
        <v>26</v>
      </c>
      <c r="AH18" s="67">
        <v>27</v>
      </c>
      <c r="AI18" s="67">
        <v>28</v>
      </c>
      <c r="AJ18" s="67">
        <v>29</v>
      </c>
      <c r="AK18" s="67">
        <v>30</v>
      </c>
      <c r="AL18" s="67">
        <v>31</v>
      </c>
      <c r="AM18" s="67">
        <v>32</v>
      </c>
      <c r="AN18" s="67">
        <v>33</v>
      </c>
      <c r="AO18" s="67">
        <v>34</v>
      </c>
      <c r="AP18" s="67">
        <v>35</v>
      </c>
      <c r="AQ18" s="67">
        <v>36</v>
      </c>
      <c r="AR18" s="67">
        <v>37</v>
      </c>
      <c r="AS18" s="67">
        <v>38</v>
      </c>
      <c r="AT18" s="67">
        <v>39</v>
      </c>
      <c r="AU18" s="67">
        <v>40</v>
      </c>
      <c r="AV18" s="67">
        <v>41</v>
      </c>
      <c r="AW18" s="67">
        <v>42</v>
      </c>
      <c r="AX18" s="67">
        <v>43</v>
      </c>
      <c r="AY18" s="67">
        <v>44</v>
      </c>
      <c r="AZ18" s="67">
        <v>45</v>
      </c>
      <c r="BA18" s="67">
        <v>46</v>
      </c>
      <c r="BB18" s="67">
        <v>47</v>
      </c>
      <c r="BC18" s="67">
        <v>48</v>
      </c>
      <c r="BD18" s="67">
        <v>49</v>
      </c>
      <c r="BE18" s="67">
        <v>50</v>
      </c>
      <c r="BF18" s="67">
        <v>51</v>
      </c>
      <c r="BG18" s="67">
        <v>52</v>
      </c>
      <c r="BH18" s="67">
        <v>53</v>
      </c>
      <c r="BI18" s="67">
        <v>54</v>
      </c>
      <c r="BJ18" s="67">
        <v>55</v>
      </c>
      <c r="BK18" s="67">
        <v>56</v>
      </c>
      <c r="BL18" s="67">
        <v>57</v>
      </c>
      <c r="BM18" s="67">
        <v>58</v>
      </c>
      <c r="BN18" s="67">
        <v>59</v>
      </c>
      <c r="BO18" s="67">
        <v>60</v>
      </c>
      <c r="BP18" s="67">
        <v>61</v>
      </c>
    </row>
    <row r="19" spans="2:68" x14ac:dyDescent="0.25">
      <c r="B19" s="68"/>
      <c r="C19" s="69"/>
      <c r="D19" s="70"/>
      <c r="E19" s="70"/>
      <c r="F19" s="70"/>
      <c r="G19" s="71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</row>
    <row r="20" spans="2:68" x14ac:dyDescent="0.25">
      <c r="B20" s="72">
        <v>1</v>
      </c>
      <c r="C20" s="73" t="s">
        <v>61</v>
      </c>
      <c r="D20" s="74"/>
      <c r="E20" s="74"/>
      <c r="F20" s="74"/>
      <c r="G20" s="75"/>
      <c r="H20" s="76">
        <v>13</v>
      </c>
      <c r="I20" s="76">
        <v>4</v>
      </c>
      <c r="J20" s="76">
        <v>4</v>
      </c>
      <c r="K20" s="76">
        <v>7</v>
      </c>
      <c r="L20" s="76">
        <v>15</v>
      </c>
      <c r="M20" s="76">
        <v>0</v>
      </c>
      <c r="N20" s="76">
        <v>12</v>
      </c>
      <c r="O20" s="76">
        <v>10</v>
      </c>
      <c r="P20" s="76">
        <v>11</v>
      </c>
      <c r="Q20" s="76">
        <v>11</v>
      </c>
      <c r="R20" s="76">
        <v>6</v>
      </c>
      <c r="S20" s="76">
        <v>6</v>
      </c>
      <c r="T20" s="76">
        <v>18</v>
      </c>
      <c r="U20" s="76">
        <v>16</v>
      </c>
      <c r="V20" s="76">
        <v>6</v>
      </c>
      <c r="W20" s="76">
        <v>14</v>
      </c>
      <c r="X20" s="76">
        <v>7</v>
      </c>
      <c r="Y20" s="76">
        <v>6</v>
      </c>
      <c r="Z20" s="76">
        <v>12</v>
      </c>
      <c r="AA20" s="76">
        <v>21</v>
      </c>
      <c r="AB20" s="76">
        <v>14</v>
      </c>
      <c r="AC20" s="76">
        <v>4</v>
      </c>
      <c r="AD20" s="76">
        <v>15</v>
      </c>
      <c r="AE20" s="76">
        <v>7</v>
      </c>
      <c r="AF20" s="76">
        <v>13</v>
      </c>
      <c r="AG20" s="76">
        <v>9</v>
      </c>
      <c r="AH20" s="76">
        <v>15</v>
      </c>
      <c r="AI20" s="76">
        <v>9</v>
      </c>
      <c r="AJ20" s="76">
        <v>5</v>
      </c>
      <c r="AK20" s="76">
        <v>10</v>
      </c>
      <c r="AL20" s="76">
        <v>11</v>
      </c>
      <c r="AM20" s="76">
        <v>4</v>
      </c>
      <c r="AN20" s="76">
        <v>8</v>
      </c>
      <c r="AO20" s="76">
        <v>10</v>
      </c>
      <c r="AP20" s="76">
        <v>4</v>
      </c>
      <c r="AQ20" s="76">
        <v>10</v>
      </c>
      <c r="AR20" s="76">
        <v>11</v>
      </c>
      <c r="AS20" s="76">
        <v>11</v>
      </c>
      <c r="AT20" s="76">
        <v>17</v>
      </c>
      <c r="AU20" s="76">
        <v>7</v>
      </c>
      <c r="AV20" s="76">
        <v>15</v>
      </c>
      <c r="AW20" s="76">
        <v>3</v>
      </c>
      <c r="AX20" s="76">
        <v>2</v>
      </c>
      <c r="AY20" s="76">
        <v>4</v>
      </c>
      <c r="AZ20" s="76">
        <v>8</v>
      </c>
      <c r="BA20" s="76">
        <v>7</v>
      </c>
      <c r="BB20" s="76">
        <v>9</v>
      </c>
      <c r="BC20" s="76">
        <v>16</v>
      </c>
      <c r="BD20" s="76">
        <v>12</v>
      </c>
      <c r="BE20" s="76">
        <v>7</v>
      </c>
      <c r="BF20" s="76">
        <v>9</v>
      </c>
      <c r="BG20" s="76">
        <v>13</v>
      </c>
      <c r="BH20" s="76">
        <v>13</v>
      </c>
      <c r="BI20" s="76">
        <v>7</v>
      </c>
      <c r="BJ20" s="76">
        <v>7</v>
      </c>
      <c r="BK20" s="76">
        <v>12</v>
      </c>
      <c r="BL20" s="76">
        <v>5</v>
      </c>
      <c r="BM20" s="76">
        <v>10</v>
      </c>
      <c r="BN20" s="76">
        <v>7</v>
      </c>
      <c r="BO20" s="76">
        <v>9</v>
      </c>
      <c r="BP20" s="76">
        <v>1</v>
      </c>
    </row>
    <row r="21" spans="2:68" x14ac:dyDescent="0.25">
      <c r="B21" s="72">
        <v>2</v>
      </c>
      <c r="C21" s="73" t="s">
        <v>62</v>
      </c>
      <c r="D21" s="74"/>
      <c r="E21" s="74"/>
      <c r="F21" s="74"/>
      <c r="G21" s="75"/>
      <c r="H21" s="76">
        <v>1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1</v>
      </c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6">
        <v>3</v>
      </c>
      <c r="Y21" s="76">
        <v>1</v>
      </c>
      <c r="Z21" s="76">
        <v>2</v>
      </c>
      <c r="AA21" s="76">
        <v>0</v>
      </c>
      <c r="AB21" s="76">
        <v>0</v>
      </c>
      <c r="AC21" s="76">
        <v>0</v>
      </c>
      <c r="AD21" s="76">
        <v>0</v>
      </c>
      <c r="AE21" s="76">
        <v>0</v>
      </c>
      <c r="AF21" s="76">
        <v>3</v>
      </c>
      <c r="AG21" s="76">
        <v>1</v>
      </c>
      <c r="AH21" s="76">
        <v>0</v>
      </c>
      <c r="AI21" s="76">
        <v>0</v>
      </c>
      <c r="AJ21" s="76">
        <v>0</v>
      </c>
      <c r="AK21" s="76">
        <v>0</v>
      </c>
      <c r="AL21" s="76">
        <v>1</v>
      </c>
      <c r="AM21" s="76">
        <v>0</v>
      </c>
      <c r="AN21" s="76">
        <v>0</v>
      </c>
      <c r="AO21" s="76">
        <v>0</v>
      </c>
      <c r="AP21" s="76">
        <v>0</v>
      </c>
      <c r="AQ21" s="76">
        <v>0</v>
      </c>
      <c r="AR21" s="76">
        <v>0</v>
      </c>
      <c r="AS21" s="76">
        <v>1</v>
      </c>
      <c r="AT21" s="76">
        <v>1</v>
      </c>
      <c r="AU21" s="76">
        <v>1</v>
      </c>
      <c r="AV21" s="76">
        <v>0</v>
      </c>
      <c r="AW21" s="76">
        <v>0</v>
      </c>
      <c r="AX21" s="76">
        <v>0</v>
      </c>
      <c r="AY21" s="76">
        <v>0</v>
      </c>
      <c r="AZ21" s="76">
        <v>0</v>
      </c>
      <c r="BA21" s="76">
        <v>0</v>
      </c>
      <c r="BB21" s="76">
        <v>1</v>
      </c>
      <c r="BC21" s="76">
        <v>1</v>
      </c>
      <c r="BD21" s="76">
        <v>0</v>
      </c>
      <c r="BE21" s="76">
        <v>0</v>
      </c>
      <c r="BF21" s="76">
        <v>1</v>
      </c>
      <c r="BG21" s="76">
        <v>0</v>
      </c>
      <c r="BH21" s="76">
        <v>1</v>
      </c>
      <c r="BI21" s="76">
        <v>0</v>
      </c>
      <c r="BJ21" s="76">
        <v>0</v>
      </c>
      <c r="BK21" s="76">
        <v>0</v>
      </c>
      <c r="BL21" s="76">
        <v>0</v>
      </c>
      <c r="BM21" s="76">
        <v>0</v>
      </c>
      <c r="BN21" s="76">
        <v>1</v>
      </c>
      <c r="BO21" s="76">
        <v>0</v>
      </c>
      <c r="BP21" s="76">
        <v>0</v>
      </c>
    </row>
    <row r="22" spans="2:68" x14ac:dyDescent="0.25">
      <c r="B22" s="72">
        <v>3</v>
      </c>
      <c r="C22" s="73" t="s">
        <v>63</v>
      </c>
      <c r="D22" s="74"/>
      <c r="E22" s="74"/>
      <c r="F22" s="74"/>
      <c r="G22" s="77"/>
      <c r="H22" s="76">
        <v>0</v>
      </c>
      <c r="I22" s="76">
        <v>0</v>
      </c>
      <c r="J22" s="76">
        <v>1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1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1</v>
      </c>
      <c r="Z22" s="76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1</v>
      </c>
      <c r="AG22" s="76">
        <v>0</v>
      </c>
      <c r="AH22" s="76">
        <v>0</v>
      </c>
      <c r="AI22" s="76">
        <v>0</v>
      </c>
      <c r="AJ22" s="76">
        <v>0</v>
      </c>
      <c r="AK22" s="76">
        <v>0</v>
      </c>
      <c r="AL22" s="76">
        <v>1</v>
      </c>
      <c r="AM22" s="76">
        <v>0</v>
      </c>
      <c r="AN22" s="76">
        <v>0</v>
      </c>
      <c r="AO22" s="76">
        <v>0</v>
      </c>
      <c r="AP22" s="76">
        <v>0</v>
      </c>
      <c r="AQ22" s="76">
        <v>0</v>
      </c>
      <c r="AR22" s="76">
        <v>0</v>
      </c>
      <c r="AS22" s="76">
        <v>0</v>
      </c>
      <c r="AT22" s="76">
        <v>0</v>
      </c>
      <c r="AU22" s="76">
        <v>0</v>
      </c>
      <c r="AV22" s="76">
        <v>0</v>
      </c>
      <c r="AW22" s="76">
        <v>0</v>
      </c>
      <c r="AX22" s="76">
        <v>0</v>
      </c>
      <c r="AY22" s="76">
        <v>0</v>
      </c>
      <c r="AZ22" s="76">
        <v>0</v>
      </c>
      <c r="BA22" s="76">
        <v>0</v>
      </c>
      <c r="BB22" s="76">
        <v>0</v>
      </c>
      <c r="BC22" s="76">
        <v>2</v>
      </c>
      <c r="BD22" s="76">
        <v>0</v>
      </c>
      <c r="BE22" s="76">
        <v>0</v>
      </c>
      <c r="BF22" s="76">
        <v>0</v>
      </c>
      <c r="BG22" s="76">
        <v>2</v>
      </c>
      <c r="BH22" s="76">
        <v>0</v>
      </c>
      <c r="BI22" s="76">
        <v>0</v>
      </c>
      <c r="BJ22" s="76">
        <v>0</v>
      </c>
      <c r="BK22" s="76">
        <v>0</v>
      </c>
      <c r="BL22" s="76">
        <v>0</v>
      </c>
      <c r="BM22" s="76">
        <v>0</v>
      </c>
      <c r="BN22" s="76">
        <v>0</v>
      </c>
      <c r="BO22" s="76">
        <v>2</v>
      </c>
      <c r="BP22" s="76">
        <v>0</v>
      </c>
    </row>
    <row r="23" spans="2:68" x14ac:dyDescent="0.25">
      <c r="B23" s="72">
        <v>4</v>
      </c>
      <c r="C23" s="73" t="s">
        <v>64</v>
      </c>
      <c r="D23" s="74"/>
      <c r="E23" s="74"/>
      <c r="F23" s="74"/>
      <c r="G23" s="77"/>
      <c r="H23" s="76">
        <v>0</v>
      </c>
      <c r="I23" s="76">
        <v>1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  <c r="Y23" s="76">
        <v>0</v>
      </c>
      <c r="Z23" s="76">
        <v>0</v>
      </c>
      <c r="AA23" s="76">
        <v>0</v>
      </c>
      <c r="AB23" s="76">
        <v>0</v>
      </c>
      <c r="AC23" s="76">
        <v>0</v>
      </c>
      <c r="AD23" s="76">
        <v>0</v>
      </c>
      <c r="AE23" s="76">
        <v>0</v>
      </c>
      <c r="AF23" s="76">
        <v>1</v>
      </c>
      <c r="AG23" s="76">
        <v>0</v>
      </c>
      <c r="AH23" s="76">
        <v>0</v>
      </c>
      <c r="AI23" s="76">
        <v>0</v>
      </c>
      <c r="AJ23" s="76">
        <v>0</v>
      </c>
      <c r="AK23" s="76">
        <v>0</v>
      </c>
      <c r="AL23" s="76">
        <v>0</v>
      </c>
      <c r="AM23" s="76">
        <v>0</v>
      </c>
      <c r="AN23" s="76">
        <v>2</v>
      </c>
      <c r="AO23" s="76">
        <v>0</v>
      </c>
      <c r="AP23" s="76">
        <v>0</v>
      </c>
      <c r="AQ23" s="76">
        <v>0</v>
      </c>
      <c r="AR23" s="76">
        <v>0</v>
      </c>
      <c r="AS23" s="76">
        <v>0</v>
      </c>
      <c r="AT23" s="76">
        <v>0</v>
      </c>
      <c r="AU23" s="76">
        <v>0</v>
      </c>
      <c r="AV23" s="76">
        <v>0</v>
      </c>
      <c r="AW23" s="76">
        <v>0</v>
      </c>
      <c r="AX23" s="76">
        <v>0</v>
      </c>
      <c r="AY23" s="76">
        <v>0</v>
      </c>
      <c r="AZ23" s="76">
        <v>0</v>
      </c>
      <c r="BA23" s="76">
        <v>0</v>
      </c>
      <c r="BB23" s="76">
        <v>0</v>
      </c>
      <c r="BC23" s="76">
        <v>0</v>
      </c>
      <c r="BD23" s="76">
        <v>0</v>
      </c>
      <c r="BE23" s="76">
        <v>0</v>
      </c>
      <c r="BF23" s="76">
        <v>0</v>
      </c>
      <c r="BG23" s="76">
        <v>0</v>
      </c>
      <c r="BH23" s="76">
        <v>0</v>
      </c>
      <c r="BI23" s="76">
        <v>0</v>
      </c>
      <c r="BJ23" s="76">
        <v>0</v>
      </c>
      <c r="BK23" s="76">
        <v>0</v>
      </c>
      <c r="BL23" s="76">
        <v>0</v>
      </c>
      <c r="BM23" s="76">
        <v>0</v>
      </c>
      <c r="BN23" s="76">
        <v>0</v>
      </c>
      <c r="BO23" s="76">
        <v>1</v>
      </c>
      <c r="BP23" s="76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99B3A-F2A4-46F7-8ACA-AA5D1C1161B4}">
  <dimension ref="B1:BP23"/>
  <sheetViews>
    <sheetView zoomScale="90" zoomScaleNormal="90" workbookViewId="0"/>
  </sheetViews>
  <sheetFormatPr defaultRowHeight="15" x14ac:dyDescent="0.25"/>
  <cols>
    <col min="1" max="1" width="1.42578125" customWidth="1"/>
    <col min="2" max="2" width="4.5703125" customWidth="1"/>
    <col min="3" max="3" width="34.42578125" bestFit="1" customWidth="1"/>
    <col min="4" max="4" width="6" customWidth="1"/>
    <col min="5" max="6" width="9.5703125" customWidth="1"/>
    <col min="8" max="68" width="3.7109375" customWidth="1"/>
  </cols>
  <sheetData>
    <row r="1" spans="2:68" x14ac:dyDescent="0.25">
      <c r="B1" s="1" t="s">
        <v>0</v>
      </c>
      <c r="D1" s="3"/>
    </row>
    <row r="2" spans="2:68" x14ac:dyDescent="0.25">
      <c r="B2" s="2" t="s">
        <v>1</v>
      </c>
      <c r="D2" s="3"/>
    </row>
    <row r="3" spans="2:68" ht="15.75" thickBot="1" x14ac:dyDescent="0.3">
      <c r="B3" s="3" t="s">
        <v>2</v>
      </c>
      <c r="D3" s="3"/>
    </row>
    <row r="4" spans="2:68" ht="15.75" x14ac:dyDescent="0.25">
      <c r="B4" s="4">
        <v>12</v>
      </c>
      <c r="C4" s="5" t="str">
        <f>[12]Preferenze!C3</f>
        <v>Noi con l'Italia</v>
      </c>
      <c r="D4" s="6"/>
      <c r="E4" s="7" t="s">
        <v>3</v>
      </c>
      <c r="F4" s="8"/>
    </row>
    <row r="5" spans="2:68" x14ac:dyDescent="0.25">
      <c r="B5" s="9"/>
      <c r="C5" s="10" t="s">
        <v>4</v>
      </c>
      <c r="D5" s="11">
        <f>[12]Preferenze!$D$4</f>
        <v>61</v>
      </c>
      <c r="E5" s="12" t="s">
        <v>5</v>
      </c>
      <c r="F5" s="13"/>
    </row>
    <row r="6" spans="2:68" ht="15.75" thickBot="1" x14ac:dyDescent="0.3">
      <c r="B6" s="14" t="s">
        <v>6</v>
      </c>
      <c r="C6" s="15" t="s">
        <v>7</v>
      </c>
      <c r="D6" s="16"/>
      <c r="E6" s="17" t="s">
        <v>6</v>
      </c>
      <c r="F6" s="18" t="s">
        <v>8</v>
      </c>
    </row>
    <row r="7" spans="2:68" x14ac:dyDescent="0.25">
      <c r="B7" s="19">
        <f>[12]Preferenze!B7</f>
        <v>3</v>
      </c>
      <c r="C7" s="20" t="str">
        <f>[12]Preferenze!C7</f>
        <v>SEMPLICI Daniele</v>
      </c>
      <c r="D7" s="21"/>
      <c r="E7" s="22">
        <f>[12]Preferenze!BR7</f>
        <v>199</v>
      </c>
      <c r="F7" s="23">
        <f>[12]Preferenze!BT7</f>
        <v>0.995</v>
      </c>
    </row>
    <row r="8" spans="2:68" x14ac:dyDescent="0.25">
      <c r="B8" s="24">
        <f>[12]Preferenze!B8</f>
        <v>4</v>
      </c>
      <c r="C8" s="25" t="str">
        <f>[12]Preferenze!C8</f>
        <v>RAPETTI Angela</v>
      </c>
      <c r="D8" s="26"/>
      <c r="E8" s="27">
        <f>[12]Preferenze!BR8</f>
        <v>1</v>
      </c>
      <c r="F8" s="28">
        <f>[12]Preferenze!BT8</f>
        <v>5.0000000000000001E-3</v>
      </c>
    </row>
    <row r="9" spans="2:68" x14ac:dyDescent="0.25">
      <c r="B9" s="24">
        <f>[12]Preferenze!B9</f>
        <v>1</v>
      </c>
      <c r="C9" s="25" t="str">
        <f>[12]Preferenze!C9</f>
        <v>BONACINA Roberto</v>
      </c>
      <c r="D9" s="26"/>
      <c r="E9" s="27">
        <f>[12]Preferenze!BR9</f>
        <v>0</v>
      </c>
      <c r="F9" s="28">
        <f>[12]Preferenze!BT9</f>
        <v>0</v>
      </c>
    </row>
    <row r="10" spans="2:68" ht="15.75" thickBot="1" x14ac:dyDescent="0.3">
      <c r="B10" s="14">
        <f>[12]Preferenze!B10</f>
        <v>2</v>
      </c>
      <c r="C10" s="29" t="str">
        <f>[12]Preferenze!C10</f>
        <v>PANIGAZZI Simona</v>
      </c>
      <c r="D10" s="30"/>
      <c r="E10" s="31">
        <f>[12]Preferenze!BR10</f>
        <v>0</v>
      </c>
      <c r="F10" s="32">
        <f>[12]Preferenze!BT10</f>
        <v>0</v>
      </c>
    </row>
    <row r="11" spans="2:68" x14ac:dyDescent="0.25">
      <c r="B11" s="33" t="s">
        <v>9</v>
      </c>
      <c r="C11" s="34"/>
      <c r="D11" s="35" t="s">
        <v>10</v>
      </c>
      <c r="E11" s="36">
        <f>[12]Preferenze!BR12</f>
        <v>200</v>
      </c>
      <c r="F11" s="37">
        <f>[12]Preferenze!$BT$12</f>
        <v>1</v>
      </c>
    </row>
    <row r="12" spans="2:68" ht="15.75" thickBot="1" x14ac:dyDescent="0.3">
      <c r="B12" s="38"/>
      <c r="C12" s="39"/>
      <c r="D12" s="40" t="s">
        <v>8</v>
      </c>
      <c r="E12" s="41">
        <f>[12]Preferenze!BR13</f>
        <v>1.0000000000000004</v>
      </c>
      <c r="F12" s="32"/>
    </row>
    <row r="14" spans="2:68" ht="15.75" thickBot="1" x14ac:dyDescent="0.3">
      <c r="B14" s="42" t="s">
        <v>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</row>
    <row r="15" spans="2:68" x14ac:dyDescent="0.25">
      <c r="B15" s="44"/>
      <c r="C15" s="45"/>
      <c r="D15" s="46"/>
      <c r="E15" s="46"/>
      <c r="F15" s="46"/>
      <c r="G15" s="47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50"/>
    </row>
    <row r="16" spans="2:68" ht="15.75" thickBot="1" x14ac:dyDescent="0.3">
      <c r="B16" s="51">
        <v>12</v>
      </c>
      <c r="C16" s="52" t="s">
        <v>65</v>
      </c>
      <c r="D16" s="53"/>
      <c r="E16" s="54"/>
      <c r="F16" s="53"/>
      <c r="G16" s="55"/>
      <c r="H16" s="56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57"/>
    </row>
    <row r="17" spans="2:68" x14ac:dyDescent="0.25">
      <c r="B17" s="58"/>
      <c r="C17" s="59"/>
      <c r="D17" s="78"/>
      <c r="E17" s="60"/>
      <c r="F17" s="61"/>
      <c r="G17" s="62"/>
      <c r="H17" s="56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57"/>
    </row>
    <row r="18" spans="2:68" x14ac:dyDescent="0.25">
      <c r="B18" s="63" t="s">
        <v>6</v>
      </c>
      <c r="C18" s="64" t="s">
        <v>7</v>
      </c>
      <c r="D18" s="65"/>
      <c r="E18" s="65"/>
      <c r="F18" s="65"/>
      <c r="G18" s="66"/>
      <c r="H18" s="67">
        <v>1</v>
      </c>
      <c r="I18" s="67">
        <v>2</v>
      </c>
      <c r="J18" s="67">
        <v>3</v>
      </c>
      <c r="K18" s="67">
        <v>4</v>
      </c>
      <c r="L18" s="67">
        <v>5</v>
      </c>
      <c r="M18" s="67">
        <v>6</v>
      </c>
      <c r="N18" s="67">
        <v>7</v>
      </c>
      <c r="O18" s="67">
        <v>8</v>
      </c>
      <c r="P18" s="67">
        <v>9</v>
      </c>
      <c r="Q18" s="67">
        <v>10</v>
      </c>
      <c r="R18" s="67">
        <v>11</v>
      </c>
      <c r="S18" s="67">
        <v>12</v>
      </c>
      <c r="T18" s="67">
        <v>13</v>
      </c>
      <c r="U18" s="67">
        <v>14</v>
      </c>
      <c r="V18" s="67">
        <v>15</v>
      </c>
      <c r="W18" s="67">
        <v>16</v>
      </c>
      <c r="X18" s="67">
        <v>17</v>
      </c>
      <c r="Y18" s="67">
        <v>18</v>
      </c>
      <c r="Z18" s="67">
        <v>19</v>
      </c>
      <c r="AA18" s="67">
        <v>20</v>
      </c>
      <c r="AB18" s="67">
        <v>21</v>
      </c>
      <c r="AC18" s="67">
        <v>22</v>
      </c>
      <c r="AD18" s="67">
        <v>23</v>
      </c>
      <c r="AE18" s="67">
        <v>24</v>
      </c>
      <c r="AF18" s="67">
        <v>25</v>
      </c>
      <c r="AG18" s="67">
        <v>26</v>
      </c>
      <c r="AH18" s="67">
        <v>27</v>
      </c>
      <c r="AI18" s="67">
        <v>28</v>
      </c>
      <c r="AJ18" s="67">
        <v>29</v>
      </c>
      <c r="AK18" s="67">
        <v>30</v>
      </c>
      <c r="AL18" s="67">
        <v>31</v>
      </c>
      <c r="AM18" s="67">
        <v>32</v>
      </c>
      <c r="AN18" s="67">
        <v>33</v>
      </c>
      <c r="AO18" s="67">
        <v>34</v>
      </c>
      <c r="AP18" s="67">
        <v>35</v>
      </c>
      <c r="AQ18" s="67">
        <v>36</v>
      </c>
      <c r="AR18" s="67">
        <v>37</v>
      </c>
      <c r="AS18" s="67">
        <v>38</v>
      </c>
      <c r="AT18" s="67">
        <v>39</v>
      </c>
      <c r="AU18" s="67">
        <v>40</v>
      </c>
      <c r="AV18" s="67">
        <v>41</v>
      </c>
      <c r="AW18" s="67">
        <v>42</v>
      </c>
      <c r="AX18" s="67">
        <v>43</v>
      </c>
      <c r="AY18" s="67">
        <v>44</v>
      </c>
      <c r="AZ18" s="67">
        <v>45</v>
      </c>
      <c r="BA18" s="67">
        <v>46</v>
      </c>
      <c r="BB18" s="67">
        <v>47</v>
      </c>
      <c r="BC18" s="67">
        <v>48</v>
      </c>
      <c r="BD18" s="67">
        <v>49</v>
      </c>
      <c r="BE18" s="67">
        <v>50</v>
      </c>
      <c r="BF18" s="67">
        <v>51</v>
      </c>
      <c r="BG18" s="67">
        <v>52</v>
      </c>
      <c r="BH18" s="67">
        <v>53</v>
      </c>
      <c r="BI18" s="67">
        <v>54</v>
      </c>
      <c r="BJ18" s="67">
        <v>55</v>
      </c>
      <c r="BK18" s="67">
        <v>56</v>
      </c>
      <c r="BL18" s="67">
        <v>57</v>
      </c>
      <c r="BM18" s="67">
        <v>58</v>
      </c>
      <c r="BN18" s="67">
        <v>59</v>
      </c>
      <c r="BO18" s="67">
        <v>60</v>
      </c>
      <c r="BP18" s="67">
        <v>61</v>
      </c>
    </row>
    <row r="19" spans="2:68" x14ac:dyDescent="0.25">
      <c r="B19" s="68"/>
      <c r="C19" s="69"/>
      <c r="D19" s="70"/>
      <c r="E19" s="70"/>
      <c r="F19" s="70"/>
      <c r="G19" s="71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</row>
    <row r="20" spans="2:68" x14ac:dyDescent="0.25">
      <c r="B20" s="72">
        <v>3</v>
      </c>
      <c r="C20" s="73" t="s">
        <v>66</v>
      </c>
      <c r="D20" s="74"/>
      <c r="E20" s="74"/>
      <c r="F20" s="74"/>
      <c r="G20" s="77"/>
      <c r="H20" s="76">
        <v>1</v>
      </c>
      <c r="I20" s="76">
        <v>2</v>
      </c>
      <c r="J20" s="76">
        <v>8</v>
      </c>
      <c r="K20" s="76">
        <v>4</v>
      </c>
      <c r="L20" s="76">
        <v>4</v>
      </c>
      <c r="M20" s="76">
        <v>0</v>
      </c>
      <c r="N20" s="76">
        <v>7</v>
      </c>
      <c r="O20" s="76">
        <v>6</v>
      </c>
      <c r="P20" s="76">
        <v>5</v>
      </c>
      <c r="Q20" s="76">
        <v>1</v>
      </c>
      <c r="R20" s="76">
        <v>1</v>
      </c>
      <c r="S20" s="76">
        <v>6</v>
      </c>
      <c r="T20" s="76">
        <v>2</v>
      </c>
      <c r="U20" s="76">
        <v>0</v>
      </c>
      <c r="V20" s="76">
        <v>10</v>
      </c>
      <c r="W20" s="76">
        <v>1</v>
      </c>
      <c r="X20" s="76">
        <v>4</v>
      </c>
      <c r="Y20" s="76">
        <v>0</v>
      </c>
      <c r="Z20" s="76">
        <v>3</v>
      </c>
      <c r="AA20" s="76">
        <v>7</v>
      </c>
      <c r="AB20" s="76">
        <v>1</v>
      </c>
      <c r="AC20" s="76">
        <v>0</v>
      </c>
      <c r="AD20" s="76">
        <v>1</v>
      </c>
      <c r="AE20" s="76">
        <v>1</v>
      </c>
      <c r="AF20" s="76">
        <v>3</v>
      </c>
      <c r="AG20" s="76">
        <v>4</v>
      </c>
      <c r="AH20" s="76">
        <v>1</v>
      </c>
      <c r="AI20" s="76">
        <v>1</v>
      </c>
      <c r="AJ20" s="76">
        <v>3</v>
      </c>
      <c r="AK20" s="76">
        <v>8</v>
      </c>
      <c r="AL20" s="76">
        <v>8</v>
      </c>
      <c r="AM20" s="76">
        <v>6</v>
      </c>
      <c r="AN20" s="76">
        <v>3</v>
      </c>
      <c r="AO20" s="76">
        <v>2</v>
      </c>
      <c r="AP20" s="76">
        <v>4</v>
      </c>
      <c r="AQ20" s="76">
        <v>3</v>
      </c>
      <c r="AR20" s="76">
        <v>7</v>
      </c>
      <c r="AS20" s="76">
        <v>1</v>
      </c>
      <c r="AT20" s="76">
        <v>5</v>
      </c>
      <c r="AU20" s="76">
        <v>1</v>
      </c>
      <c r="AV20" s="76">
        <v>6</v>
      </c>
      <c r="AW20" s="76">
        <v>3</v>
      </c>
      <c r="AX20" s="76">
        <v>0</v>
      </c>
      <c r="AY20" s="76">
        <v>0</v>
      </c>
      <c r="AZ20" s="76">
        <v>4</v>
      </c>
      <c r="BA20" s="76">
        <v>2</v>
      </c>
      <c r="BB20" s="76">
        <v>3</v>
      </c>
      <c r="BC20" s="76">
        <v>2</v>
      </c>
      <c r="BD20" s="76">
        <v>2</v>
      </c>
      <c r="BE20" s="76">
        <v>3</v>
      </c>
      <c r="BF20" s="76">
        <v>2</v>
      </c>
      <c r="BG20" s="76">
        <v>7</v>
      </c>
      <c r="BH20" s="76">
        <v>7</v>
      </c>
      <c r="BI20" s="76">
        <v>0</v>
      </c>
      <c r="BJ20" s="76">
        <v>1</v>
      </c>
      <c r="BK20" s="76">
        <v>11</v>
      </c>
      <c r="BL20" s="76">
        <v>6</v>
      </c>
      <c r="BM20" s="76">
        <v>2</v>
      </c>
      <c r="BN20" s="76">
        <v>1</v>
      </c>
      <c r="BO20" s="76">
        <v>2</v>
      </c>
      <c r="BP20" s="76">
        <v>0</v>
      </c>
    </row>
    <row r="21" spans="2:68" x14ac:dyDescent="0.25">
      <c r="B21" s="72">
        <v>4</v>
      </c>
      <c r="C21" s="73" t="s">
        <v>67</v>
      </c>
      <c r="D21" s="74"/>
      <c r="E21" s="74"/>
      <c r="F21" s="74"/>
      <c r="G21" s="77"/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1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6">
        <v>0</v>
      </c>
      <c r="Y21" s="76">
        <v>0</v>
      </c>
      <c r="Z21" s="76">
        <v>0</v>
      </c>
      <c r="AA21" s="76">
        <v>0</v>
      </c>
      <c r="AB21" s="76">
        <v>0</v>
      </c>
      <c r="AC21" s="76">
        <v>0</v>
      </c>
      <c r="AD21" s="76">
        <v>0</v>
      </c>
      <c r="AE21" s="76">
        <v>0</v>
      </c>
      <c r="AF21" s="76">
        <v>0</v>
      </c>
      <c r="AG21" s="76">
        <v>0</v>
      </c>
      <c r="AH21" s="76">
        <v>0</v>
      </c>
      <c r="AI21" s="76">
        <v>0</v>
      </c>
      <c r="AJ21" s="76">
        <v>0</v>
      </c>
      <c r="AK21" s="76">
        <v>0</v>
      </c>
      <c r="AL21" s="76">
        <v>0</v>
      </c>
      <c r="AM21" s="76">
        <v>0</v>
      </c>
      <c r="AN21" s="76">
        <v>0</v>
      </c>
      <c r="AO21" s="76">
        <v>0</v>
      </c>
      <c r="AP21" s="76">
        <v>0</v>
      </c>
      <c r="AQ21" s="76">
        <v>0</v>
      </c>
      <c r="AR21" s="76">
        <v>0</v>
      </c>
      <c r="AS21" s="76">
        <v>0</v>
      </c>
      <c r="AT21" s="76">
        <v>0</v>
      </c>
      <c r="AU21" s="76">
        <v>0</v>
      </c>
      <c r="AV21" s="76">
        <v>0</v>
      </c>
      <c r="AW21" s="76">
        <v>0</v>
      </c>
      <c r="AX21" s="76">
        <v>0</v>
      </c>
      <c r="AY21" s="76">
        <v>0</v>
      </c>
      <c r="AZ21" s="76">
        <v>0</v>
      </c>
      <c r="BA21" s="76">
        <v>0</v>
      </c>
      <c r="BB21" s="76">
        <v>0</v>
      </c>
      <c r="BC21" s="76">
        <v>0</v>
      </c>
      <c r="BD21" s="76">
        <v>0</v>
      </c>
      <c r="BE21" s="76">
        <v>0</v>
      </c>
      <c r="BF21" s="76">
        <v>0</v>
      </c>
      <c r="BG21" s="76">
        <v>0</v>
      </c>
      <c r="BH21" s="76">
        <v>0</v>
      </c>
      <c r="BI21" s="76">
        <v>0</v>
      </c>
      <c r="BJ21" s="76">
        <v>0</v>
      </c>
      <c r="BK21" s="76">
        <v>0</v>
      </c>
      <c r="BL21" s="76">
        <v>0</v>
      </c>
      <c r="BM21" s="76">
        <v>0</v>
      </c>
      <c r="BN21" s="76">
        <v>0</v>
      </c>
      <c r="BO21" s="76">
        <v>0</v>
      </c>
      <c r="BP21" s="76">
        <v>0</v>
      </c>
    </row>
    <row r="22" spans="2:68" x14ac:dyDescent="0.25">
      <c r="B22" s="72">
        <v>1</v>
      </c>
      <c r="C22" s="73" t="s">
        <v>68</v>
      </c>
      <c r="D22" s="74"/>
      <c r="E22" s="74"/>
      <c r="F22" s="74"/>
      <c r="G22" s="75"/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6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76">
        <v>0</v>
      </c>
      <c r="AL22" s="76">
        <v>0</v>
      </c>
      <c r="AM22" s="76">
        <v>0</v>
      </c>
      <c r="AN22" s="76">
        <v>0</v>
      </c>
      <c r="AO22" s="76">
        <v>0</v>
      </c>
      <c r="AP22" s="76">
        <v>0</v>
      </c>
      <c r="AQ22" s="76">
        <v>0</v>
      </c>
      <c r="AR22" s="76">
        <v>0</v>
      </c>
      <c r="AS22" s="76">
        <v>0</v>
      </c>
      <c r="AT22" s="76">
        <v>0</v>
      </c>
      <c r="AU22" s="76">
        <v>0</v>
      </c>
      <c r="AV22" s="76">
        <v>0</v>
      </c>
      <c r="AW22" s="76">
        <v>0</v>
      </c>
      <c r="AX22" s="76">
        <v>0</v>
      </c>
      <c r="AY22" s="76">
        <v>0</v>
      </c>
      <c r="AZ22" s="76">
        <v>0</v>
      </c>
      <c r="BA22" s="76">
        <v>0</v>
      </c>
      <c r="BB22" s="76">
        <v>0</v>
      </c>
      <c r="BC22" s="76">
        <v>0</v>
      </c>
      <c r="BD22" s="76">
        <v>0</v>
      </c>
      <c r="BE22" s="76">
        <v>0</v>
      </c>
      <c r="BF22" s="76">
        <v>0</v>
      </c>
      <c r="BG22" s="76">
        <v>0</v>
      </c>
      <c r="BH22" s="76">
        <v>0</v>
      </c>
      <c r="BI22" s="76">
        <v>0</v>
      </c>
      <c r="BJ22" s="76">
        <v>0</v>
      </c>
      <c r="BK22" s="76">
        <v>0</v>
      </c>
      <c r="BL22" s="76">
        <v>0</v>
      </c>
      <c r="BM22" s="76">
        <v>0</v>
      </c>
      <c r="BN22" s="76">
        <v>0</v>
      </c>
      <c r="BO22" s="76">
        <v>0</v>
      </c>
      <c r="BP22" s="76">
        <v>0</v>
      </c>
    </row>
    <row r="23" spans="2:68" x14ac:dyDescent="0.25">
      <c r="B23" s="72">
        <v>2</v>
      </c>
      <c r="C23" s="73" t="s">
        <v>69</v>
      </c>
      <c r="D23" s="74"/>
      <c r="E23" s="74"/>
      <c r="F23" s="74"/>
      <c r="G23" s="75"/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  <c r="Y23" s="76">
        <v>0</v>
      </c>
      <c r="Z23" s="76">
        <v>0</v>
      </c>
      <c r="AA23" s="76">
        <v>0</v>
      </c>
      <c r="AB23" s="76">
        <v>0</v>
      </c>
      <c r="AC23" s="76">
        <v>0</v>
      </c>
      <c r="AD23" s="76">
        <v>0</v>
      </c>
      <c r="AE23" s="76">
        <v>0</v>
      </c>
      <c r="AF23" s="76">
        <v>0</v>
      </c>
      <c r="AG23" s="76">
        <v>0</v>
      </c>
      <c r="AH23" s="76">
        <v>0</v>
      </c>
      <c r="AI23" s="76">
        <v>0</v>
      </c>
      <c r="AJ23" s="76">
        <v>0</v>
      </c>
      <c r="AK23" s="76">
        <v>0</v>
      </c>
      <c r="AL23" s="76">
        <v>0</v>
      </c>
      <c r="AM23" s="76">
        <v>0</v>
      </c>
      <c r="AN23" s="76">
        <v>0</v>
      </c>
      <c r="AO23" s="76">
        <v>0</v>
      </c>
      <c r="AP23" s="76">
        <v>0</v>
      </c>
      <c r="AQ23" s="76">
        <v>0</v>
      </c>
      <c r="AR23" s="76">
        <v>0</v>
      </c>
      <c r="AS23" s="76">
        <v>0</v>
      </c>
      <c r="AT23" s="76">
        <v>0</v>
      </c>
      <c r="AU23" s="76">
        <v>0</v>
      </c>
      <c r="AV23" s="76">
        <v>0</v>
      </c>
      <c r="AW23" s="76">
        <v>0</v>
      </c>
      <c r="AX23" s="76">
        <v>0</v>
      </c>
      <c r="AY23" s="76">
        <v>0</v>
      </c>
      <c r="AZ23" s="76">
        <v>0</v>
      </c>
      <c r="BA23" s="76">
        <v>0</v>
      </c>
      <c r="BB23" s="76">
        <v>0</v>
      </c>
      <c r="BC23" s="76">
        <v>0</v>
      </c>
      <c r="BD23" s="76">
        <v>0</v>
      </c>
      <c r="BE23" s="76">
        <v>0</v>
      </c>
      <c r="BF23" s="76">
        <v>0</v>
      </c>
      <c r="BG23" s="76">
        <v>0</v>
      </c>
      <c r="BH23" s="76">
        <v>0</v>
      </c>
      <c r="BI23" s="76">
        <v>0</v>
      </c>
      <c r="BJ23" s="76">
        <v>0</v>
      </c>
      <c r="BK23" s="76">
        <v>0</v>
      </c>
      <c r="BL23" s="76">
        <v>0</v>
      </c>
      <c r="BM23" s="76">
        <v>0</v>
      </c>
      <c r="BN23" s="76">
        <v>0</v>
      </c>
      <c r="BO23" s="76">
        <v>0</v>
      </c>
      <c r="BP23" s="76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398F0-78B7-4601-9A7F-D6AFCA0F4C20}">
  <dimension ref="B1:BP23"/>
  <sheetViews>
    <sheetView zoomScale="90" zoomScaleNormal="90" workbookViewId="0"/>
  </sheetViews>
  <sheetFormatPr defaultRowHeight="15" x14ac:dyDescent="0.25"/>
  <cols>
    <col min="1" max="1" width="1.42578125" customWidth="1"/>
    <col min="2" max="2" width="4.5703125" customWidth="1"/>
    <col min="3" max="3" width="35.140625" bestFit="1" customWidth="1"/>
    <col min="4" max="4" width="6" customWidth="1"/>
    <col min="5" max="6" width="9.5703125" customWidth="1"/>
    <col min="8" max="68" width="3.7109375" customWidth="1"/>
  </cols>
  <sheetData>
    <row r="1" spans="2:68" x14ac:dyDescent="0.25">
      <c r="B1" s="1" t="s">
        <v>0</v>
      </c>
      <c r="D1" s="3"/>
    </row>
    <row r="2" spans="2:68" x14ac:dyDescent="0.25">
      <c r="B2" s="2" t="s">
        <v>1</v>
      </c>
      <c r="D2" s="3"/>
    </row>
    <row r="3" spans="2:68" ht="15.75" thickBot="1" x14ac:dyDescent="0.3">
      <c r="B3" s="3" t="s">
        <v>2</v>
      </c>
      <c r="D3" s="3"/>
    </row>
    <row r="4" spans="2:68" ht="31.5" x14ac:dyDescent="0.25">
      <c r="B4" s="4">
        <f>[13]Preferenze!B3</f>
        <v>13</v>
      </c>
      <c r="C4" s="5" t="str">
        <f>[13]Preferenze!C3</f>
        <v>Parisi con Fontana Energie per la Lombardia</v>
      </c>
      <c r="D4" s="6"/>
      <c r="E4" s="7" t="s">
        <v>3</v>
      </c>
      <c r="F4" s="8"/>
    </row>
    <row r="5" spans="2:68" x14ac:dyDescent="0.25">
      <c r="B5" s="9"/>
      <c r="C5" s="10" t="s">
        <v>4</v>
      </c>
      <c r="D5" s="11">
        <f>[13]Preferenze!$D$4</f>
        <v>61</v>
      </c>
      <c r="E5" s="12" t="s">
        <v>5</v>
      </c>
      <c r="F5" s="13"/>
    </row>
    <row r="6" spans="2:68" ht="15.75" thickBot="1" x14ac:dyDescent="0.3">
      <c r="B6" s="14" t="s">
        <v>6</v>
      </c>
      <c r="C6" s="15" t="s">
        <v>7</v>
      </c>
      <c r="D6" s="16"/>
      <c r="E6" s="17" t="s">
        <v>6</v>
      </c>
      <c r="F6" s="18" t="s">
        <v>8</v>
      </c>
    </row>
    <row r="7" spans="2:68" x14ac:dyDescent="0.25">
      <c r="B7" s="19">
        <f>[13]Preferenze!B7</f>
        <v>4</v>
      </c>
      <c r="C7" s="20" t="str">
        <f>[13]Preferenze!C7</f>
        <v>FABRINI Mara</v>
      </c>
      <c r="D7" s="21"/>
      <c r="E7" s="22">
        <f>[13]Preferenze!BR7</f>
        <v>20</v>
      </c>
      <c r="F7" s="23">
        <f>[13]Preferenze!BT7</f>
        <v>0.90909090909090906</v>
      </c>
    </row>
    <row r="8" spans="2:68" x14ac:dyDescent="0.25">
      <c r="B8" s="24">
        <f>[13]Preferenze!B8</f>
        <v>1</v>
      </c>
      <c r="C8" s="25" t="str">
        <f>[13]Preferenze!C8</f>
        <v>NONNA Claudio</v>
      </c>
      <c r="D8" s="26"/>
      <c r="E8" s="27">
        <f>[13]Preferenze!BR8</f>
        <v>1</v>
      </c>
      <c r="F8" s="28">
        <f>[13]Preferenze!BT8</f>
        <v>4.5454545454545456E-2</v>
      </c>
    </row>
    <row r="9" spans="2:68" x14ac:dyDescent="0.25">
      <c r="B9" s="24">
        <f>[13]Preferenze!B9</f>
        <v>3</v>
      </c>
      <c r="C9" s="25" t="str">
        <f>[13]Preferenze!C9</f>
        <v>PALOMBELLA Luigi</v>
      </c>
      <c r="D9" s="26"/>
      <c r="E9" s="27">
        <f>[13]Preferenze!BR9</f>
        <v>1</v>
      </c>
      <c r="F9" s="28">
        <f>[13]Preferenze!BT9</f>
        <v>4.5454545454545456E-2</v>
      </c>
    </row>
    <row r="10" spans="2:68" ht="15.75" thickBot="1" x14ac:dyDescent="0.3">
      <c r="B10" s="14">
        <f>[13]Preferenze!B10</f>
        <v>2</v>
      </c>
      <c r="C10" s="29" t="str">
        <f>[13]Preferenze!C10</f>
        <v>BECKER Elisabetta</v>
      </c>
      <c r="D10" s="30"/>
      <c r="E10" s="31">
        <f>[13]Preferenze!BR10</f>
        <v>0</v>
      </c>
      <c r="F10" s="32">
        <f>[13]Preferenze!BT10</f>
        <v>0</v>
      </c>
    </row>
    <row r="11" spans="2:68" x14ac:dyDescent="0.25">
      <c r="B11" s="33" t="s">
        <v>9</v>
      </c>
      <c r="C11" s="34"/>
      <c r="D11" s="35" t="s">
        <v>10</v>
      </c>
      <c r="E11" s="36">
        <f>[13]Preferenze!BR12</f>
        <v>22</v>
      </c>
      <c r="F11" s="37">
        <f>[13]Preferenze!$BT$12</f>
        <v>0.99999999999999989</v>
      </c>
    </row>
    <row r="12" spans="2:68" ht="15.75" thickBot="1" x14ac:dyDescent="0.3">
      <c r="B12" s="38"/>
      <c r="C12" s="39"/>
      <c r="D12" s="40" t="s">
        <v>8</v>
      </c>
      <c r="E12" s="41">
        <f>[13]Preferenze!BR13</f>
        <v>0.99999999999999967</v>
      </c>
      <c r="F12" s="32"/>
    </row>
    <row r="14" spans="2:68" ht="15.75" thickBot="1" x14ac:dyDescent="0.3">
      <c r="B14" s="42" t="s">
        <v>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</row>
    <row r="15" spans="2:68" x14ac:dyDescent="0.25">
      <c r="B15" s="44"/>
      <c r="C15" s="45"/>
      <c r="D15" s="46"/>
      <c r="E15" s="46"/>
      <c r="F15" s="46"/>
      <c r="G15" s="47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50"/>
    </row>
    <row r="16" spans="2:68" ht="27" thickBot="1" x14ac:dyDescent="0.3">
      <c r="B16" s="51">
        <v>13</v>
      </c>
      <c r="C16" s="52" t="s">
        <v>70</v>
      </c>
      <c r="D16" s="53"/>
      <c r="E16" s="54"/>
      <c r="F16" s="53"/>
      <c r="G16" s="55"/>
      <c r="H16" s="56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57"/>
    </row>
    <row r="17" spans="2:68" x14ac:dyDescent="0.25">
      <c r="B17" s="58"/>
      <c r="C17" s="59"/>
      <c r="D17" s="78"/>
      <c r="E17" s="60"/>
      <c r="F17" s="61"/>
      <c r="G17" s="62"/>
      <c r="H17" s="56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57"/>
    </row>
    <row r="18" spans="2:68" x14ac:dyDescent="0.25">
      <c r="B18" s="63" t="s">
        <v>6</v>
      </c>
      <c r="C18" s="64" t="s">
        <v>7</v>
      </c>
      <c r="D18" s="65"/>
      <c r="E18" s="65"/>
      <c r="F18" s="65"/>
      <c r="G18" s="66"/>
      <c r="H18" s="67">
        <v>1</v>
      </c>
      <c r="I18" s="67">
        <v>2</v>
      </c>
      <c r="J18" s="67">
        <v>3</v>
      </c>
      <c r="K18" s="67">
        <v>4</v>
      </c>
      <c r="L18" s="67">
        <v>5</v>
      </c>
      <c r="M18" s="67">
        <v>6</v>
      </c>
      <c r="N18" s="67">
        <v>7</v>
      </c>
      <c r="O18" s="67">
        <v>8</v>
      </c>
      <c r="P18" s="67">
        <v>9</v>
      </c>
      <c r="Q18" s="67">
        <v>10</v>
      </c>
      <c r="R18" s="67">
        <v>11</v>
      </c>
      <c r="S18" s="67">
        <v>12</v>
      </c>
      <c r="T18" s="67">
        <v>13</v>
      </c>
      <c r="U18" s="67">
        <v>14</v>
      </c>
      <c r="V18" s="67">
        <v>15</v>
      </c>
      <c r="W18" s="67">
        <v>16</v>
      </c>
      <c r="X18" s="67">
        <v>17</v>
      </c>
      <c r="Y18" s="67">
        <v>18</v>
      </c>
      <c r="Z18" s="67">
        <v>19</v>
      </c>
      <c r="AA18" s="67">
        <v>20</v>
      </c>
      <c r="AB18" s="67">
        <v>21</v>
      </c>
      <c r="AC18" s="67">
        <v>22</v>
      </c>
      <c r="AD18" s="67">
        <v>23</v>
      </c>
      <c r="AE18" s="67">
        <v>24</v>
      </c>
      <c r="AF18" s="67">
        <v>25</v>
      </c>
      <c r="AG18" s="67">
        <v>26</v>
      </c>
      <c r="AH18" s="67">
        <v>27</v>
      </c>
      <c r="AI18" s="67">
        <v>28</v>
      </c>
      <c r="AJ18" s="67">
        <v>29</v>
      </c>
      <c r="AK18" s="67">
        <v>30</v>
      </c>
      <c r="AL18" s="67">
        <v>31</v>
      </c>
      <c r="AM18" s="67">
        <v>32</v>
      </c>
      <c r="AN18" s="67">
        <v>33</v>
      </c>
      <c r="AO18" s="67">
        <v>34</v>
      </c>
      <c r="AP18" s="67">
        <v>35</v>
      </c>
      <c r="AQ18" s="67">
        <v>36</v>
      </c>
      <c r="AR18" s="67">
        <v>37</v>
      </c>
      <c r="AS18" s="67">
        <v>38</v>
      </c>
      <c r="AT18" s="67">
        <v>39</v>
      </c>
      <c r="AU18" s="67">
        <v>40</v>
      </c>
      <c r="AV18" s="67">
        <v>41</v>
      </c>
      <c r="AW18" s="67">
        <v>42</v>
      </c>
      <c r="AX18" s="67">
        <v>43</v>
      </c>
      <c r="AY18" s="67">
        <v>44</v>
      </c>
      <c r="AZ18" s="67">
        <v>45</v>
      </c>
      <c r="BA18" s="67">
        <v>46</v>
      </c>
      <c r="BB18" s="67">
        <v>47</v>
      </c>
      <c r="BC18" s="67">
        <v>48</v>
      </c>
      <c r="BD18" s="67">
        <v>49</v>
      </c>
      <c r="BE18" s="67">
        <v>50</v>
      </c>
      <c r="BF18" s="67">
        <v>51</v>
      </c>
      <c r="BG18" s="67">
        <v>52</v>
      </c>
      <c r="BH18" s="67">
        <v>53</v>
      </c>
      <c r="BI18" s="67">
        <v>54</v>
      </c>
      <c r="BJ18" s="67">
        <v>55</v>
      </c>
      <c r="BK18" s="67">
        <v>56</v>
      </c>
      <c r="BL18" s="67">
        <v>57</v>
      </c>
      <c r="BM18" s="67">
        <v>58</v>
      </c>
      <c r="BN18" s="67">
        <v>59</v>
      </c>
      <c r="BO18" s="67">
        <v>60</v>
      </c>
      <c r="BP18" s="67">
        <v>61</v>
      </c>
    </row>
    <row r="19" spans="2:68" x14ac:dyDescent="0.25">
      <c r="B19" s="68"/>
      <c r="C19" s="69"/>
      <c r="D19" s="70"/>
      <c r="E19" s="70"/>
      <c r="F19" s="70"/>
      <c r="G19" s="71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</row>
    <row r="20" spans="2:68" x14ac:dyDescent="0.25">
      <c r="B20" s="72">
        <v>4</v>
      </c>
      <c r="C20" s="73" t="s">
        <v>71</v>
      </c>
      <c r="D20" s="74"/>
      <c r="E20" s="74"/>
      <c r="F20" s="74"/>
      <c r="G20" s="77"/>
      <c r="H20" s="76">
        <v>0</v>
      </c>
      <c r="I20" s="76">
        <v>1</v>
      </c>
      <c r="J20" s="76">
        <v>0</v>
      </c>
      <c r="K20" s="76">
        <v>1</v>
      </c>
      <c r="L20" s="76">
        <v>1</v>
      </c>
      <c r="M20" s="76">
        <v>0</v>
      </c>
      <c r="N20" s="76">
        <v>2</v>
      </c>
      <c r="O20" s="76">
        <v>1</v>
      </c>
      <c r="P20" s="76">
        <v>0</v>
      </c>
      <c r="Q20" s="76">
        <v>2</v>
      </c>
      <c r="R20" s="76">
        <v>1</v>
      </c>
      <c r="S20" s="76">
        <v>0</v>
      </c>
      <c r="T20" s="76">
        <v>0</v>
      </c>
      <c r="U20" s="76">
        <v>0</v>
      </c>
      <c r="V20" s="76">
        <v>0</v>
      </c>
      <c r="W20" s="76">
        <v>0</v>
      </c>
      <c r="X20" s="76">
        <v>0</v>
      </c>
      <c r="Y20" s="76">
        <v>0</v>
      </c>
      <c r="Z20" s="76">
        <v>0</v>
      </c>
      <c r="AA20" s="76">
        <v>1</v>
      </c>
      <c r="AB20" s="76">
        <v>0</v>
      </c>
      <c r="AC20" s="76">
        <v>0</v>
      </c>
      <c r="AD20" s="76">
        <v>1</v>
      </c>
      <c r="AE20" s="76">
        <v>0</v>
      </c>
      <c r="AF20" s="76">
        <v>1</v>
      </c>
      <c r="AG20" s="76">
        <v>1</v>
      </c>
      <c r="AH20" s="76">
        <v>1</v>
      </c>
      <c r="AI20" s="76">
        <v>0</v>
      </c>
      <c r="AJ20" s="76">
        <v>0</v>
      </c>
      <c r="AK20" s="76">
        <v>1</v>
      </c>
      <c r="AL20" s="76">
        <v>0</v>
      </c>
      <c r="AM20" s="76">
        <v>1</v>
      </c>
      <c r="AN20" s="76">
        <v>0</v>
      </c>
      <c r="AO20" s="76">
        <v>0</v>
      </c>
      <c r="AP20" s="76">
        <v>0</v>
      </c>
      <c r="AQ20" s="76">
        <v>0</v>
      </c>
      <c r="AR20" s="76">
        <v>0</v>
      </c>
      <c r="AS20" s="76">
        <v>0</v>
      </c>
      <c r="AT20" s="76">
        <v>0</v>
      </c>
      <c r="AU20" s="76">
        <v>0</v>
      </c>
      <c r="AV20" s="76">
        <v>0</v>
      </c>
      <c r="AW20" s="76">
        <v>2</v>
      </c>
      <c r="AX20" s="76">
        <v>0</v>
      </c>
      <c r="AY20" s="76">
        <v>0</v>
      </c>
      <c r="AZ20" s="76">
        <v>0</v>
      </c>
      <c r="BA20" s="76">
        <v>0</v>
      </c>
      <c r="BB20" s="76">
        <v>0</v>
      </c>
      <c r="BC20" s="76">
        <v>1</v>
      </c>
      <c r="BD20" s="76">
        <v>0</v>
      </c>
      <c r="BE20" s="76">
        <v>0</v>
      </c>
      <c r="BF20" s="76">
        <v>0</v>
      </c>
      <c r="BG20" s="76">
        <v>0</v>
      </c>
      <c r="BH20" s="76">
        <v>0</v>
      </c>
      <c r="BI20" s="76">
        <v>0</v>
      </c>
      <c r="BJ20" s="76">
        <v>0</v>
      </c>
      <c r="BK20" s="76">
        <v>0</v>
      </c>
      <c r="BL20" s="76">
        <v>0</v>
      </c>
      <c r="BM20" s="76">
        <v>0</v>
      </c>
      <c r="BN20" s="76">
        <v>0</v>
      </c>
      <c r="BO20" s="76">
        <v>1</v>
      </c>
      <c r="BP20" s="76">
        <v>0</v>
      </c>
    </row>
    <row r="21" spans="2:68" x14ac:dyDescent="0.25">
      <c r="B21" s="72">
        <v>1</v>
      </c>
      <c r="C21" s="73" t="s">
        <v>72</v>
      </c>
      <c r="D21" s="74"/>
      <c r="E21" s="74"/>
      <c r="F21" s="74"/>
      <c r="G21" s="75"/>
      <c r="H21" s="76">
        <v>0</v>
      </c>
      <c r="I21" s="76">
        <v>0</v>
      </c>
      <c r="J21" s="76">
        <v>0</v>
      </c>
      <c r="K21" s="76">
        <v>1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6">
        <v>0</v>
      </c>
      <c r="Y21" s="76">
        <v>0</v>
      </c>
      <c r="Z21" s="76">
        <v>0</v>
      </c>
      <c r="AA21" s="76">
        <v>0</v>
      </c>
      <c r="AB21" s="76">
        <v>0</v>
      </c>
      <c r="AC21" s="76">
        <v>0</v>
      </c>
      <c r="AD21" s="76">
        <v>0</v>
      </c>
      <c r="AE21" s="76">
        <v>0</v>
      </c>
      <c r="AF21" s="76">
        <v>0</v>
      </c>
      <c r="AG21" s="76">
        <v>0</v>
      </c>
      <c r="AH21" s="76">
        <v>0</v>
      </c>
      <c r="AI21" s="76">
        <v>0</v>
      </c>
      <c r="AJ21" s="76">
        <v>0</v>
      </c>
      <c r="AK21" s="76">
        <v>0</v>
      </c>
      <c r="AL21" s="76">
        <v>0</v>
      </c>
      <c r="AM21" s="76">
        <v>0</v>
      </c>
      <c r="AN21" s="76">
        <v>0</v>
      </c>
      <c r="AO21" s="76">
        <v>0</v>
      </c>
      <c r="AP21" s="76">
        <v>0</v>
      </c>
      <c r="AQ21" s="76">
        <v>0</v>
      </c>
      <c r="AR21" s="76">
        <v>0</v>
      </c>
      <c r="AS21" s="76">
        <v>0</v>
      </c>
      <c r="AT21" s="76">
        <v>0</v>
      </c>
      <c r="AU21" s="76">
        <v>0</v>
      </c>
      <c r="AV21" s="76">
        <v>0</v>
      </c>
      <c r="AW21" s="76">
        <v>0</v>
      </c>
      <c r="AX21" s="76">
        <v>0</v>
      </c>
      <c r="AY21" s="76">
        <v>0</v>
      </c>
      <c r="AZ21" s="76">
        <v>0</v>
      </c>
      <c r="BA21" s="76">
        <v>0</v>
      </c>
      <c r="BB21" s="76">
        <v>0</v>
      </c>
      <c r="BC21" s="76">
        <v>0</v>
      </c>
      <c r="BD21" s="76">
        <v>0</v>
      </c>
      <c r="BE21" s="76">
        <v>0</v>
      </c>
      <c r="BF21" s="76">
        <v>0</v>
      </c>
      <c r="BG21" s="76">
        <v>0</v>
      </c>
      <c r="BH21" s="76">
        <v>0</v>
      </c>
      <c r="BI21" s="76">
        <v>0</v>
      </c>
      <c r="BJ21" s="76">
        <v>0</v>
      </c>
      <c r="BK21" s="76">
        <v>0</v>
      </c>
      <c r="BL21" s="76">
        <v>0</v>
      </c>
      <c r="BM21" s="76">
        <v>0</v>
      </c>
      <c r="BN21" s="76">
        <v>0</v>
      </c>
      <c r="BO21" s="76">
        <v>0</v>
      </c>
      <c r="BP21" s="76">
        <v>0</v>
      </c>
    </row>
    <row r="22" spans="2:68" x14ac:dyDescent="0.25">
      <c r="B22" s="72">
        <v>3</v>
      </c>
      <c r="C22" s="73" t="s">
        <v>73</v>
      </c>
      <c r="D22" s="74"/>
      <c r="E22" s="74"/>
      <c r="F22" s="74"/>
      <c r="G22" s="77"/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1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6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76">
        <v>0</v>
      </c>
      <c r="AL22" s="76">
        <v>0</v>
      </c>
      <c r="AM22" s="76">
        <v>0</v>
      </c>
      <c r="AN22" s="76">
        <v>0</v>
      </c>
      <c r="AO22" s="76">
        <v>0</v>
      </c>
      <c r="AP22" s="76">
        <v>0</v>
      </c>
      <c r="AQ22" s="76">
        <v>0</v>
      </c>
      <c r="AR22" s="76">
        <v>0</v>
      </c>
      <c r="AS22" s="76">
        <v>0</v>
      </c>
      <c r="AT22" s="76">
        <v>0</v>
      </c>
      <c r="AU22" s="76">
        <v>0</v>
      </c>
      <c r="AV22" s="76">
        <v>0</v>
      </c>
      <c r="AW22" s="76">
        <v>0</v>
      </c>
      <c r="AX22" s="76">
        <v>0</v>
      </c>
      <c r="AY22" s="76">
        <v>0</v>
      </c>
      <c r="AZ22" s="76">
        <v>0</v>
      </c>
      <c r="BA22" s="76">
        <v>0</v>
      </c>
      <c r="BB22" s="76">
        <v>0</v>
      </c>
      <c r="BC22" s="76">
        <v>0</v>
      </c>
      <c r="BD22" s="76">
        <v>0</v>
      </c>
      <c r="BE22" s="76">
        <v>0</v>
      </c>
      <c r="BF22" s="76">
        <v>0</v>
      </c>
      <c r="BG22" s="76">
        <v>0</v>
      </c>
      <c r="BH22" s="76">
        <v>0</v>
      </c>
      <c r="BI22" s="76">
        <v>0</v>
      </c>
      <c r="BJ22" s="76">
        <v>0</v>
      </c>
      <c r="BK22" s="76">
        <v>0</v>
      </c>
      <c r="BL22" s="76">
        <v>0</v>
      </c>
      <c r="BM22" s="76">
        <v>0</v>
      </c>
      <c r="BN22" s="76">
        <v>0</v>
      </c>
      <c r="BO22" s="76">
        <v>0</v>
      </c>
      <c r="BP22" s="76">
        <v>0</v>
      </c>
    </row>
    <row r="23" spans="2:68" x14ac:dyDescent="0.25">
      <c r="B23" s="72">
        <v>2</v>
      </c>
      <c r="C23" s="73" t="s">
        <v>74</v>
      </c>
      <c r="D23" s="74"/>
      <c r="E23" s="74"/>
      <c r="F23" s="74"/>
      <c r="G23" s="75"/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  <c r="Y23" s="76">
        <v>0</v>
      </c>
      <c r="Z23" s="76">
        <v>0</v>
      </c>
      <c r="AA23" s="76">
        <v>0</v>
      </c>
      <c r="AB23" s="76">
        <v>0</v>
      </c>
      <c r="AC23" s="76">
        <v>0</v>
      </c>
      <c r="AD23" s="76">
        <v>0</v>
      </c>
      <c r="AE23" s="76">
        <v>0</v>
      </c>
      <c r="AF23" s="76">
        <v>0</v>
      </c>
      <c r="AG23" s="76">
        <v>0</v>
      </c>
      <c r="AH23" s="76">
        <v>0</v>
      </c>
      <c r="AI23" s="76">
        <v>0</v>
      </c>
      <c r="AJ23" s="76">
        <v>0</v>
      </c>
      <c r="AK23" s="76">
        <v>0</v>
      </c>
      <c r="AL23" s="76">
        <v>0</v>
      </c>
      <c r="AM23" s="76">
        <v>0</v>
      </c>
      <c r="AN23" s="76">
        <v>0</v>
      </c>
      <c r="AO23" s="76">
        <v>0</v>
      </c>
      <c r="AP23" s="76">
        <v>0</v>
      </c>
      <c r="AQ23" s="76">
        <v>0</v>
      </c>
      <c r="AR23" s="76">
        <v>0</v>
      </c>
      <c r="AS23" s="76">
        <v>0</v>
      </c>
      <c r="AT23" s="76">
        <v>0</v>
      </c>
      <c r="AU23" s="76">
        <v>0</v>
      </c>
      <c r="AV23" s="76">
        <v>0</v>
      </c>
      <c r="AW23" s="76">
        <v>0</v>
      </c>
      <c r="AX23" s="76">
        <v>0</v>
      </c>
      <c r="AY23" s="76">
        <v>0</v>
      </c>
      <c r="AZ23" s="76">
        <v>0</v>
      </c>
      <c r="BA23" s="76">
        <v>0</v>
      </c>
      <c r="BB23" s="76">
        <v>0</v>
      </c>
      <c r="BC23" s="76">
        <v>0</v>
      </c>
      <c r="BD23" s="76">
        <v>0</v>
      </c>
      <c r="BE23" s="76">
        <v>0</v>
      </c>
      <c r="BF23" s="76">
        <v>0</v>
      </c>
      <c r="BG23" s="76">
        <v>0</v>
      </c>
      <c r="BH23" s="76">
        <v>0</v>
      </c>
      <c r="BI23" s="76">
        <v>0</v>
      </c>
      <c r="BJ23" s="76">
        <v>0</v>
      </c>
      <c r="BK23" s="76">
        <v>0</v>
      </c>
      <c r="BL23" s="76">
        <v>0</v>
      </c>
      <c r="BM23" s="76">
        <v>0</v>
      </c>
      <c r="BN23" s="76">
        <v>0</v>
      </c>
      <c r="BO23" s="76">
        <v>0</v>
      </c>
      <c r="BP23" s="76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073F7-03D6-482C-B8EE-6F3C770D7357}">
  <dimension ref="B1:BP23"/>
  <sheetViews>
    <sheetView zoomScale="90" zoomScaleNormal="90" workbookViewId="0"/>
  </sheetViews>
  <sheetFormatPr defaultRowHeight="15" x14ac:dyDescent="0.25"/>
  <cols>
    <col min="1" max="1" width="1.42578125" customWidth="1"/>
    <col min="2" max="2" width="4.5703125" customWidth="1"/>
    <col min="3" max="3" width="34.42578125" bestFit="1" customWidth="1"/>
    <col min="4" max="4" width="6" customWidth="1"/>
    <col min="5" max="6" width="9.5703125" customWidth="1"/>
    <col min="8" max="68" width="3.7109375" customWidth="1"/>
  </cols>
  <sheetData>
    <row r="1" spans="2:68" x14ac:dyDescent="0.25">
      <c r="B1" s="1" t="s">
        <v>0</v>
      </c>
      <c r="D1" s="3"/>
    </row>
    <row r="2" spans="2:68" x14ac:dyDescent="0.25">
      <c r="B2" s="2" t="s">
        <v>1</v>
      </c>
      <c r="D2" s="3"/>
    </row>
    <row r="3" spans="2:68" ht="15.75" thickBot="1" x14ac:dyDescent="0.3">
      <c r="B3" s="3" t="s">
        <v>2</v>
      </c>
      <c r="D3" s="3"/>
    </row>
    <row r="4" spans="2:68" ht="15.75" x14ac:dyDescent="0.25">
      <c r="B4" s="4">
        <f>[15]Preferenze!B3</f>
        <v>14</v>
      </c>
      <c r="C4" s="5" t="str">
        <f>[15]Preferenze!C3</f>
        <v>Pensionati</v>
      </c>
      <c r="D4" s="6"/>
      <c r="E4" s="7" t="s">
        <v>3</v>
      </c>
      <c r="F4" s="8"/>
    </row>
    <row r="5" spans="2:68" x14ac:dyDescent="0.25">
      <c r="B5" s="9"/>
      <c r="C5" s="10" t="s">
        <v>4</v>
      </c>
      <c r="D5" s="11">
        <f>[15]Preferenze!$D$4</f>
        <v>61</v>
      </c>
      <c r="E5" s="12" t="s">
        <v>5</v>
      </c>
      <c r="F5" s="13"/>
    </row>
    <row r="6" spans="2:68" ht="15.75" thickBot="1" x14ac:dyDescent="0.3">
      <c r="B6" s="14" t="s">
        <v>6</v>
      </c>
      <c r="C6" s="15" t="s">
        <v>7</v>
      </c>
      <c r="D6" s="16"/>
      <c r="E6" s="17" t="s">
        <v>6</v>
      </c>
      <c r="F6" s="18" t="s">
        <v>8</v>
      </c>
    </row>
    <row r="7" spans="2:68" x14ac:dyDescent="0.25">
      <c r="B7" s="19">
        <f>[15]Preferenze!B7</f>
        <v>1</v>
      </c>
      <c r="C7" s="20" t="str">
        <f>[15]Preferenze!C7</f>
        <v>SERVIDIO Saturnino</v>
      </c>
      <c r="D7" s="21"/>
      <c r="E7" s="22">
        <f>[15]Preferenze!BR7</f>
        <v>0</v>
      </c>
      <c r="F7" s="23">
        <f>[15]Preferenze!BT7</f>
        <v>0</v>
      </c>
    </row>
    <row r="8" spans="2:68" x14ac:dyDescent="0.25">
      <c r="B8" s="24">
        <f>[15]Preferenze!B8</f>
        <v>2</v>
      </c>
      <c r="C8" s="25" t="str">
        <f>[15]Preferenze!C8</f>
        <v>PERNICE Natalia</v>
      </c>
      <c r="D8" s="26"/>
      <c r="E8" s="27">
        <f>[15]Preferenze!BR8</f>
        <v>0</v>
      </c>
      <c r="F8" s="28">
        <f>[15]Preferenze!BT8</f>
        <v>0</v>
      </c>
    </row>
    <row r="9" spans="2:68" x14ac:dyDescent="0.25">
      <c r="B9" s="24">
        <f>[15]Preferenze!B9</f>
        <v>3</v>
      </c>
      <c r="C9" s="25" t="str">
        <f>[15]Preferenze!C9</f>
        <v>BERSANI Ettore</v>
      </c>
      <c r="D9" s="26"/>
      <c r="E9" s="27">
        <f>[15]Preferenze!BR9</f>
        <v>0</v>
      </c>
      <c r="F9" s="28">
        <f>[15]Preferenze!BT9</f>
        <v>0</v>
      </c>
    </row>
    <row r="10" spans="2:68" ht="15.75" thickBot="1" x14ac:dyDescent="0.3">
      <c r="B10" s="14">
        <f>[15]Preferenze!B10</f>
        <v>4</v>
      </c>
      <c r="C10" s="29" t="str">
        <f>[15]Preferenze!C10</f>
        <v>ZIGHETTI Luciana</v>
      </c>
      <c r="D10" s="30"/>
      <c r="E10" s="31">
        <f>[15]Preferenze!BR10</f>
        <v>0</v>
      </c>
      <c r="F10" s="32">
        <f>[15]Preferenze!BT10</f>
        <v>0</v>
      </c>
    </row>
    <row r="11" spans="2:68" x14ac:dyDescent="0.25">
      <c r="B11" s="33" t="s">
        <v>9</v>
      </c>
      <c r="C11" s="34"/>
      <c r="D11" s="35" t="s">
        <v>10</v>
      </c>
      <c r="E11" s="36">
        <f>[15]Preferenze!BR12</f>
        <v>0</v>
      </c>
      <c r="F11" s="37">
        <f>[15]Preferenze!$BT$12</f>
        <v>0</v>
      </c>
    </row>
    <row r="12" spans="2:68" ht="15.75" thickBot="1" x14ac:dyDescent="0.3">
      <c r="B12" s="38"/>
      <c r="C12" s="39"/>
      <c r="D12" s="40" t="s">
        <v>8</v>
      </c>
      <c r="E12" s="41">
        <f>[15]Preferenze!BR13</f>
        <v>0</v>
      </c>
      <c r="F12" s="32"/>
    </row>
    <row r="14" spans="2:68" ht="15.75" thickBot="1" x14ac:dyDescent="0.3">
      <c r="B14" s="81" t="s">
        <v>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</row>
    <row r="15" spans="2:68" x14ac:dyDescent="0.25">
      <c r="B15" s="44"/>
      <c r="C15" s="45"/>
      <c r="D15" s="46"/>
      <c r="E15" s="46"/>
      <c r="F15" s="46"/>
      <c r="G15" s="47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50"/>
    </row>
    <row r="16" spans="2:68" ht="15.75" thickBot="1" x14ac:dyDescent="0.3">
      <c r="B16" s="51">
        <v>14</v>
      </c>
      <c r="C16" s="52" t="s">
        <v>75</v>
      </c>
      <c r="D16" s="53"/>
      <c r="E16" s="54"/>
      <c r="F16" s="53"/>
      <c r="G16" s="55"/>
      <c r="H16" s="56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57"/>
    </row>
    <row r="17" spans="2:68" x14ac:dyDescent="0.25">
      <c r="B17" s="58"/>
      <c r="C17" s="59"/>
      <c r="D17" s="83"/>
      <c r="E17" s="60"/>
      <c r="F17" s="61"/>
      <c r="G17" s="62"/>
      <c r="H17" s="56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57"/>
    </row>
    <row r="18" spans="2:68" x14ac:dyDescent="0.25">
      <c r="B18" s="63" t="s">
        <v>6</v>
      </c>
      <c r="C18" s="64" t="s">
        <v>7</v>
      </c>
      <c r="D18" s="65"/>
      <c r="E18" s="65"/>
      <c r="F18" s="65"/>
      <c r="G18" s="66"/>
      <c r="H18" s="67">
        <v>1</v>
      </c>
      <c r="I18" s="67">
        <v>2</v>
      </c>
      <c r="J18" s="67">
        <v>3</v>
      </c>
      <c r="K18" s="67">
        <v>4</v>
      </c>
      <c r="L18" s="67">
        <v>5</v>
      </c>
      <c r="M18" s="67">
        <v>6</v>
      </c>
      <c r="N18" s="67">
        <v>7</v>
      </c>
      <c r="O18" s="67">
        <v>8</v>
      </c>
      <c r="P18" s="67">
        <v>9</v>
      </c>
      <c r="Q18" s="67">
        <v>10</v>
      </c>
      <c r="R18" s="67">
        <v>11</v>
      </c>
      <c r="S18" s="67">
        <v>12</v>
      </c>
      <c r="T18" s="67">
        <v>13</v>
      </c>
      <c r="U18" s="67">
        <v>14</v>
      </c>
      <c r="V18" s="67">
        <v>15</v>
      </c>
      <c r="W18" s="67">
        <v>16</v>
      </c>
      <c r="X18" s="67">
        <v>17</v>
      </c>
      <c r="Y18" s="67">
        <v>18</v>
      </c>
      <c r="Z18" s="67">
        <v>19</v>
      </c>
      <c r="AA18" s="67">
        <v>20</v>
      </c>
      <c r="AB18" s="67">
        <v>21</v>
      </c>
      <c r="AC18" s="67">
        <v>22</v>
      </c>
      <c r="AD18" s="67">
        <v>23</v>
      </c>
      <c r="AE18" s="67">
        <v>24</v>
      </c>
      <c r="AF18" s="67">
        <v>25</v>
      </c>
      <c r="AG18" s="67">
        <v>26</v>
      </c>
      <c r="AH18" s="67">
        <v>27</v>
      </c>
      <c r="AI18" s="67">
        <v>28</v>
      </c>
      <c r="AJ18" s="67">
        <v>29</v>
      </c>
      <c r="AK18" s="67">
        <v>30</v>
      </c>
      <c r="AL18" s="67">
        <v>31</v>
      </c>
      <c r="AM18" s="67">
        <v>32</v>
      </c>
      <c r="AN18" s="67">
        <v>33</v>
      </c>
      <c r="AO18" s="67">
        <v>34</v>
      </c>
      <c r="AP18" s="67">
        <v>35</v>
      </c>
      <c r="AQ18" s="67">
        <v>36</v>
      </c>
      <c r="AR18" s="67">
        <v>37</v>
      </c>
      <c r="AS18" s="67">
        <v>38</v>
      </c>
      <c r="AT18" s="67">
        <v>39</v>
      </c>
      <c r="AU18" s="67">
        <v>40</v>
      </c>
      <c r="AV18" s="67">
        <v>41</v>
      </c>
      <c r="AW18" s="67">
        <v>42</v>
      </c>
      <c r="AX18" s="67">
        <v>43</v>
      </c>
      <c r="AY18" s="67">
        <v>44</v>
      </c>
      <c r="AZ18" s="67">
        <v>45</v>
      </c>
      <c r="BA18" s="67">
        <v>46</v>
      </c>
      <c r="BB18" s="67">
        <v>47</v>
      </c>
      <c r="BC18" s="67">
        <v>48</v>
      </c>
      <c r="BD18" s="67">
        <v>49</v>
      </c>
      <c r="BE18" s="67">
        <v>50</v>
      </c>
      <c r="BF18" s="67">
        <v>51</v>
      </c>
      <c r="BG18" s="67">
        <v>52</v>
      </c>
      <c r="BH18" s="67">
        <v>53</v>
      </c>
      <c r="BI18" s="67">
        <v>54</v>
      </c>
      <c r="BJ18" s="67">
        <v>55</v>
      </c>
      <c r="BK18" s="67">
        <v>56</v>
      </c>
      <c r="BL18" s="67">
        <v>57</v>
      </c>
      <c r="BM18" s="67">
        <v>58</v>
      </c>
      <c r="BN18" s="67">
        <v>59</v>
      </c>
      <c r="BO18" s="67">
        <v>60</v>
      </c>
      <c r="BP18" s="67">
        <v>61</v>
      </c>
    </row>
    <row r="19" spans="2:68" x14ac:dyDescent="0.25">
      <c r="B19" s="68"/>
      <c r="C19" s="69"/>
      <c r="D19" s="70"/>
      <c r="E19" s="70"/>
      <c r="F19" s="70"/>
      <c r="G19" s="71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</row>
    <row r="20" spans="2:68" x14ac:dyDescent="0.25">
      <c r="B20" s="72">
        <v>1</v>
      </c>
      <c r="C20" s="73" t="s">
        <v>76</v>
      </c>
      <c r="D20" s="74"/>
      <c r="E20" s="74"/>
      <c r="F20" s="74"/>
      <c r="G20" s="75"/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6">
        <v>0</v>
      </c>
      <c r="U20" s="76">
        <v>0</v>
      </c>
      <c r="V20" s="76">
        <v>0</v>
      </c>
      <c r="W20" s="76">
        <v>0</v>
      </c>
      <c r="X20" s="76">
        <v>0</v>
      </c>
      <c r="Y20" s="76">
        <v>0</v>
      </c>
      <c r="Z20" s="76">
        <v>0</v>
      </c>
      <c r="AA20" s="76">
        <v>0</v>
      </c>
      <c r="AB20" s="76">
        <v>0</v>
      </c>
      <c r="AC20" s="76">
        <v>0</v>
      </c>
      <c r="AD20" s="76">
        <v>0</v>
      </c>
      <c r="AE20" s="76">
        <v>0</v>
      </c>
      <c r="AF20" s="76">
        <v>0</v>
      </c>
      <c r="AG20" s="76">
        <v>0</v>
      </c>
      <c r="AH20" s="76">
        <v>0</v>
      </c>
      <c r="AI20" s="76">
        <v>0</v>
      </c>
      <c r="AJ20" s="76">
        <v>0</v>
      </c>
      <c r="AK20" s="76">
        <v>0</v>
      </c>
      <c r="AL20" s="76">
        <v>0</v>
      </c>
      <c r="AM20" s="76">
        <v>0</v>
      </c>
      <c r="AN20" s="76">
        <v>0</v>
      </c>
      <c r="AO20" s="76">
        <v>0</v>
      </c>
      <c r="AP20" s="76">
        <v>0</v>
      </c>
      <c r="AQ20" s="76">
        <v>0</v>
      </c>
      <c r="AR20" s="76">
        <v>0</v>
      </c>
      <c r="AS20" s="76">
        <v>0</v>
      </c>
      <c r="AT20" s="76">
        <v>0</v>
      </c>
      <c r="AU20" s="76">
        <v>0</v>
      </c>
      <c r="AV20" s="76">
        <v>0</v>
      </c>
      <c r="AW20" s="76">
        <v>0</v>
      </c>
      <c r="AX20" s="76">
        <v>0</v>
      </c>
      <c r="AY20" s="76">
        <v>0</v>
      </c>
      <c r="AZ20" s="76">
        <v>0</v>
      </c>
      <c r="BA20" s="76">
        <v>0</v>
      </c>
      <c r="BB20" s="76">
        <v>0</v>
      </c>
      <c r="BC20" s="76">
        <v>0</v>
      </c>
      <c r="BD20" s="76">
        <v>0</v>
      </c>
      <c r="BE20" s="76">
        <v>0</v>
      </c>
      <c r="BF20" s="76">
        <v>0</v>
      </c>
      <c r="BG20" s="76">
        <v>0</v>
      </c>
      <c r="BH20" s="76">
        <v>0</v>
      </c>
      <c r="BI20" s="76">
        <v>0</v>
      </c>
      <c r="BJ20" s="76">
        <v>0</v>
      </c>
      <c r="BK20" s="76">
        <v>0</v>
      </c>
      <c r="BL20" s="76">
        <v>0</v>
      </c>
      <c r="BM20" s="76">
        <v>0</v>
      </c>
      <c r="BN20" s="76">
        <v>0</v>
      </c>
      <c r="BO20" s="76">
        <v>0</v>
      </c>
      <c r="BP20" s="76">
        <v>0</v>
      </c>
    </row>
    <row r="21" spans="2:68" x14ac:dyDescent="0.25">
      <c r="B21" s="72">
        <v>2</v>
      </c>
      <c r="C21" s="73" t="s">
        <v>77</v>
      </c>
      <c r="D21" s="74"/>
      <c r="E21" s="74"/>
      <c r="F21" s="74"/>
      <c r="G21" s="75"/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6">
        <v>0</v>
      </c>
      <c r="Y21" s="76">
        <v>0</v>
      </c>
      <c r="Z21" s="76">
        <v>0</v>
      </c>
      <c r="AA21" s="76">
        <v>0</v>
      </c>
      <c r="AB21" s="76">
        <v>0</v>
      </c>
      <c r="AC21" s="76">
        <v>0</v>
      </c>
      <c r="AD21" s="76">
        <v>0</v>
      </c>
      <c r="AE21" s="76">
        <v>0</v>
      </c>
      <c r="AF21" s="76">
        <v>0</v>
      </c>
      <c r="AG21" s="76">
        <v>0</v>
      </c>
      <c r="AH21" s="76">
        <v>0</v>
      </c>
      <c r="AI21" s="76">
        <v>0</v>
      </c>
      <c r="AJ21" s="76">
        <v>0</v>
      </c>
      <c r="AK21" s="76">
        <v>0</v>
      </c>
      <c r="AL21" s="76">
        <v>0</v>
      </c>
      <c r="AM21" s="76">
        <v>0</v>
      </c>
      <c r="AN21" s="76">
        <v>0</v>
      </c>
      <c r="AO21" s="76">
        <v>0</v>
      </c>
      <c r="AP21" s="76">
        <v>0</v>
      </c>
      <c r="AQ21" s="76">
        <v>0</v>
      </c>
      <c r="AR21" s="76">
        <v>0</v>
      </c>
      <c r="AS21" s="76">
        <v>0</v>
      </c>
      <c r="AT21" s="76">
        <v>0</v>
      </c>
      <c r="AU21" s="76">
        <v>0</v>
      </c>
      <c r="AV21" s="76">
        <v>0</v>
      </c>
      <c r="AW21" s="76">
        <v>0</v>
      </c>
      <c r="AX21" s="76">
        <v>0</v>
      </c>
      <c r="AY21" s="76">
        <v>0</v>
      </c>
      <c r="AZ21" s="76">
        <v>0</v>
      </c>
      <c r="BA21" s="76">
        <v>0</v>
      </c>
      <c r="BB21" s="76">
        <v>0</v>
      </c>
      <c r="BC21" s="76">
        <v>0</v>
      </c>
      <c r="BD21" s="76">
        <v>0</v>
      </c>
      <c r="BE21" s="76">
        <v>0</v>
      </c>
      <c r="BF21" s="76">
        <v>0</v>
      </c>
      <c r="BG21" s="76">
        <v>0</v>
      </c>
      <c r="BH21" s="76">
        <v>0</v>
      </c>
      <c r="BI21" s="76">
        <v>0</v>
      </c>
      <c r="BJ21" s="76">
        <v>0</v>
      </c>
      <c r="BK21" s="76">
        <v>0</v>
      </c>
      <c r="BL21" s="76">
        <v>0</v>
      </c>
      <c r="BM21" s="76">
        <v>0</v>
      </c>
      <c r="BN21" s="76">
        <v>0</v>
      </c>
      <c r="BO21" s="76">
        <v>0</v>
      </c>
      <c r="BP21" s="76">
        <v>0</v>
      </c>
    </row>
    <row r="22" spans="2:68" x14ac:dyDescent="0.25">
      <c r="B22" s="72">
        <v>3</v>
      </c>
      <c r="C22" s="73" t="s">
        <v>78</v>
      </c>
      <c r="D22" s="74"/>
      <c r="E22" s="74"/>
      <c r="F22" s="74"/>
      <c r="G22" s="77"/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6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76">
        <v>0</v>
      </c>
      <c r="AL22" s="76">
        <v>0</v>
      </c>
      <c r="AM22" s="76">
        <v>0</v>
      </c>
      <c r="AN22" s="76">
        <v>0</v>
      </c>
      <c r="AO22" s="76">
        <v>0</v>
      </c>
      <c r="AP22" s="76">
        <v>0</v>
      </c>
      <c r="AQ22" s="76">
        <v>0</v>
      </c>
      <c r="AR22" s="76">
        <v>0</v>
      </c>
      <c r="AS22" s="76">
        <v>0</v>
      </c>
      <c r="AT22" s="76">
        <v>0</v>
      </c>
      <c r="AU22" s="76">
        <v>0</v>
      </c>
      <c r="AV22" s="76">
        <v>0</v>
      </c>
      <c r="AW22" s="76">
        <v>0</v>
      </c>
      <c r="AX22" s="76">
        <v>0</v>
      </c>
      <c r="AY22" s="76">
        <v>0</v>
      </c>
      <c r="AZ22" s="76">
        <v>0</v>
      </c>
      <c r="BA22" s="76">
        <v>0</v>
      </c>
      <c r="BB22" s="76">
        <v>0</v>
      </c>
      <c r="BC22" s="76">
        <v>0</v>
      </c>
      <c r="BD22" s="76">
        <v>0</v>
      </c>
      <c r="BE22" s="76">
        <v>0</v>
      </c>
      <c r="BF22" s="76">
        <v>0</v>
      </c>
      <c r="BG22" s="76">
        <v>0</v>
      </c>
      <c r="BH22" s="76">
        <v>0</v>
      </c>
      <c r="BI22" s="76">
        <v>0</v>
      </c>
      <c r="BJ22" s="76">
        <v>0</v>
      </c>
      <c r="BK22" s="76">
        <v>0</v>
      </c>
      <c r="BL22" s="76">
        <v>0</v>
      </c>
      <c r="BM22" s="76">
        <v>0</v>
      </c>
      <c r="BN22" s="76">
        <v>0</v>
      </c>
      <c r="BO22" s="76">
        <v>0</v>
      </c>
      <c r="BP22" s="76">
        <v>0</v>
      </c>
    </row>
    <row r="23" spans="2:68" x14ac:dyDescent="0.25">
      <c r="B23" s="72">
        <v>4</v>
      </c>
      <c r="C23" s="73" t="s">
        <v>79</v>
      </c>
      <c r="D23" s="74"/>
      <c r="E23" s="74"/>
      <c r="F23" s="74"/>
      <c r="G23" s="77"/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  <c r="Y23" s="76">
        <v>0</v>
      </c>
      <c r="Z23" s="76">
        <v>0</v>
      </c>
      <c r="AA23" s="76">
        <v>0</v>
      </c>
      <c r="AB23" s="76">
        <v>0</v>
      </c>
      <c r="AC23" s="76">
        <v>0</v>
      </c>
      <c r="AD23" s="76">
        <v>0</v>
      </c>
      <c r="AE23" s="76">
        <v>0</v>
      </c>
      <c r="AF23" s="76">
        <v>0</v>
      </c>
      <c r="AG23" s="76">
        <v>0</v>
      </c>
      <c r="AH23" s="76">
        <v>0</v>
      </c>
      <c r="AI23" s="76">
        <v>0</v>
      </c>
      <c r="AJ23" s="76">
        <v>0</v>
      </c>
      <c r="AK23" s="76">
        <v>0</v>
      </c>
      <c r="AL23" s="76">
        <v>0</v>
      </c>
      <c r="AM23" s="76">
        <v>0</v>
      </c>
      <c r="AN23" s="76">
        <v>0</v>
      </c>
      <c r="AO23" s="76">
        <v>0</v>
      </c>
      <c r="AP23" s="76">
        <v>0</v>
      </c>
      <c r="AQ23" s="76">
        <v>0</v>
      </c>
      <c r="AR23" s="76">
        <v>0</v>
      </c>
      <c r="AS23" s="76">
        <v>0</v>
      </c>
      <c r="AT23" s="76">
        <v>0</v>
      </c>
      <c r="AU23" s="76">
        <v>0</v>
      </c>
      <c r="AV23" s="76">
        <v>0</v>
      </c>
      <c r="AW23" s="76">
        <v>0</v>
      </c>
      <c r="AX23" s="76">
        <v>0</v>
      </c>
      <c r="AY23" s="76">
        <v>0</v>
      </c>
      <c r="AZ23" s="76">
        <v>0</v>
      </c>
      <c r="BA23" s="76">
        <v>0</v>
      </c>
      <c r="BB23" s="76">
        <v>0</v>
      </c>
      <c r="BC23" s="76">
        <v>0</v>
      </c>
      <c r="BD23" s="76">
        <v>0</v>
      </c>
      <c r="BE23" s="76">
        <v>0</v>
      </c>
      <c r="BF23" s="76">
        <v>0</v>
      </c>
      <c r="BG23" s="76">
        <v>0</v>
      </c>
      <c r="BH23" s="76">
        <v>0</v>
      </c>
      <c r="BI23" s="76">
        <v>0</v>
      </c>
      <c r="BJ23" s="76">
        <v>0</v>
      </c>
      <c r="BK23" s="76">
        <v>0</v>
      </c>
      <c r="BL23" s="76">
        <v>0</v>
      </c>
      <c r="BM23" s="76">
        <v>0</v>
      </c>
      <c r="BN23" s="76">
        <v>0</v>
      </c>
      <c r="BO23" s="76">
        <v>0</v>
      </c>
      <c r="BP23" s="76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A1854-A254-4024-86E1-BB8DDFC621FA}">
  <dimension ref="B1:BP23"/>
  <sheetViews>
    <sheetView zoomScale="90" zoomScaleNormal="90" workbookViewId="0"/>
  </sheetViews>
  <sheetFormatPr defaultRowHeight="15" x14ac:dyDescent="0.25"/>
  <cols>
    <col min="1" max="1" width="1.42578125" customWidth="1"/>
    <col min="2" max="2" width="4.5703125" customWidth="1"/>
    <col min="3" max="3" width="34.42578125" bestFit="1" customWidth="1"/>
    <col min="4" max="4" width="6" customWidth="1"/>
    <col min="5" max="6" width="9.5703125" customWidth="1"/>
    <col min="8" max="68" width="3.7109375" customWidth="1"/>
  </cols>
  <sheetData>
    <row r="1" spans="2:68" x14ac:dyDescent="0.25">
      <c r="B1" s="1" t="s">
        <v>0</v>
      </c>
      <c r="D1" s="3"/>
    </row>
    <row r="2" spans="2:68" x14ac:dyDescent="0.25">
      <c r="B2" s="2" t="s">
        <v>1</v>
      </c>
      <c r="D2" s="3"/>
    </row>
    <row r="3" spans="2:68" ht="15.75" thickBot="1" x14ac:dyDescent="0.3">
      <c r="B3" s="3" t="s">
        <v>2</v>
      </c>
      <c r="D3" s="3"/>
    </row>
    <row r="4" spans="2:68" ht="15.75" x14ac:dyDescent="0.25">
      <c r="B4" s="4">
        <f>[16]Preferenze!B3</f>
        <v>15</v>
      </c>
      <c r="C4" s="5" t="str">
        <f>[16]Preferenze!C3</f>
        <v xml:space="preserve">Lega - Lega Lombarda Salvini </v>
      </c>
      <c r="D4" s="6"/>
      <c r="E4" s="7" t="s">
        <v>3</v>
      </c>
      <c r="F4" s="8"/>
    </row>
    <row r="5" spans="2:68" x14ac:dyDescent="0.25">
      <c r="B5" s="9"/>
      <c r="C5" s="10" t="s">
        <v>4</v>
      </c>
      <c r="D5" s="11">
        <f>[16]Preferenze!$D$4</f>
        <v>61</v>
      </c>
      <c r="E5" s="12" t="s">
        <v>5</v>
      </c>
      <c r="F5" s="13"/>
    </row>
    <row r="6" spans="2:68" ht="15.75" thickBot="1" x14ac:dyDescent="0.3">
      <c r="B6" s="14" t="s">
        <v>6</v>
      </c>
      <c r="C6" s="15" t="s">
        <v>7</v>
      </c>
      <c r="D6" s="16"/>
      <c r="E6" s="17" t="s">
        <v>6</v>
      </c>
      <c r="F6" s="18" t="s">
        <v>8</v>
      </c>
    </row>
    <row r="7" spans="2:68" x14ac:dyDescent="0.25">
      <c r="B7" s="19">
        <f>[16]Preferenze!B7</f>
        <v>4</v>
      </c>
      <c r="C7" s="20" t="str">
        <f>[16]Preferenze!C7</f>
        <v>CICERI Matteo</v>
      </c>
      <c r="D7" s="21"/>
      <c r="E7" s="22">
        <f>[16]Preferenze!BR7</f>
        <v>368</v>
      </c>
      <c r="F7" s="23">
        <f>[16]Preferenze!BT7</f>
        <v>0.44283995186522263</v>
      </c>
    </row>
    <row r="8" spans="2:68" x14ac:dyDescent="0.25">
      <c r="B8" s="24">
        <f>[16]Preferenze!B8</f>
        <v>1</v>
      </c>
      <c r="C8" s="25" t="str">
        <f>[16]Preferenze!C8</f>
        <v>PIANI Silvia</v>
      </c>
      <c r="D8" s="26"/>
      <c r="E8" s="27">
        <f>[16]Preferenze!BR8</f>
        <v>343</v>
      </c>
      <c r="F8" s="28">
        <f>[16]Preferenze!BT8</f>
        <v>0.41275571600481348</v>
      </c>
    </row>
    <row r="9" spans="2:68" x14ac:dyDescent="0.25">
      <c r="B9" s="24">
        <f>[16]Preferenze!B9</f>
        <v>2</v>
      </c>
      <c r="C9" s="25" t="str">
        <f>[16]Preferenze!C9</f>
        <v>MURA Roberto Giovanni Mario</v>
      </c>
      <c r="D9" s="26"/>
      <c r="E9" s="27">
        <f>[16]Preferenze!BR9</f>
        <v>98</v>
      </c>
      <c r="F9" s="28">
        <f>[16]Preferenze!BT9</f>
        <v>0.11793020457280386</v>
      </c>
    </row>
    <row r="10" spans="2:68" ht="15.75" thickBot="1" x14ac:dyDescent="0.3">
      <c r="B10" s="14">
        <f>[16]Preferenze!B10</f>
        <v>3</v>
      </c>
      <c r="C10" s="29" t="str">
        <f>[16]Preferenze!C10</f>
        <v>VERRI Pinuccia</v>
      </c>
      <c r="D10" s="30"/>
      <c r="E10" s="31">
        <f>[16]Preferenze!BR10</f>
        <v>22</v>
      </c>
      <c r="F10" s="32">
        <f>[16]Preferenze!BT10</f>
        <v>2.6474127557160047E-2</v>
      </c>
    </row>
    <row r="11" spans="2:68" x14ac:dyDescent="0.25">
      <c r="B11" s="33" t="s">
        <v>9</v>
      </c>
      <c r="C11" s="34"/>
      <c r="D11" s="35" t="s">
        <v>10</v>
      </c>
      <c r="E11" s="36">
        <f>[16]Preferenze!BR12</f>
        <v>831</v>
      </c>
      <c r="F11" s="37">
        <f>[16]Preferenze!$BT$12</f>
        <v>1</v>
      </c>
    </row>
    <row r="12" spans="2:68" ht="15.75" thickBot="1" x14ac:dyDescent="0.3">
      <c r="B12" s="38"/>
      <c r="C12" s="39"/>
      <c r="D12" s="40" t="s">
        <v>8</v>
      </c>
      <c r="E12" s="41">
        <f>[16]Preferenze!BR13</f>
        <v>1</v>
      </c>
      <c r="F12" s="32"/>
    </row>
    <row r="14" spans="2:68" ht="15.75" thickBot="1" x14ac:dyDescent="0.3">
      <c r="B14" s="42" t="s">
        <v>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</row>
    <row r="15" spans="2:68" x14ac:dyDescent="0.25">
      <c r="B15" s="44"/>
      <c r="C15" s="45"/>
      <c r="D15" s="46"/>
      <c r="E15" s="46"/>
      <c r="F15" s="46"/>
      <c r="G15" s="47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50"/>
    </row>
    <row r="16" spans="2:68" ht="15.75" thickBot="1" x14ac:dyDescent="0.3">
      <c r="B16" s="51">
        <v>15</v>
      </c>
      <c r="C16" s="52" t="s">
        <v>80</v>
      </c>
      <c r="D16" s="53"/>
      <c r="E16" s="54"/>
      <c r="F16" s="53"/>
      <c r="G16" s="55"/>
      <c r="H16" s="56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57"/>
    </row>
    <row r="17" spans="2:68" x14ac:dyDescent="0.25">
      <c r="B17" s="58"/>
      <c r="C17" s="59"/>
      <c r="D17" s="78"/>
      <c r="E17" s="60"/>
      <c r="F17" s="61"/>
      <c r="G17" s="62"/>
      <c r="H17" s="56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57"/>
    </row>
    <row r="18" spans="2:68" x14ac:dyDescent="0.25">
      <c r="B18" s="63" t="s">
        <v>6</v>
      </c>
      <c r="C18" s="64" t="s">
        <v>7</v>
      </c>
      <c r="D18" s="65"/>
      <c r="E18" s="65"/>
      <c r="F18" s="65"/>
      <c r="G18" s="66"/>
      <c r="H18" s="67">
        <v>1</v>
      </c>
      <c r="I18" s="67">
        <v>2</v>
      </c>
      <c r="J18" s="67">
        <v>3</v>
      </c>
      <c r="K18" s="67">
        <v>4</v>
      </c>
      <c r="L18" s="67">
        <v>5</v>
      </c>
      <c r="M18" s="67">
        <v>6</v>
      </c>
      <c r="N18" s="67">
        <v>7</v>
      </c>
      <c r="O18" s="67">
        <v>8</v>
      </c>
      <c r="P18" s="67">
        <v>9</v>
      </c>
      <c r="Q18" s="67">
        <v>10</v>
      </c>
      <c r="R18" s="67">
        <v>11</v>
      </c>
      <c r="S18" s="67">
        <v>12</v>
      </c>
      <c r="T18" s="67">
        <v>13</v>
      </c>
      <c r="U18" s="67">
        <v>14</v>
      </c>
      <c r="V18" s="67">
        <v>15</v>
      </c>
      <c r="W18" s="67">
        <v>16</v>
      </c>
      <c r="X18" s="67">
        <v>17</v>
      </c>
      <c r="Y18" s="67">
        <v>18</v>
      </c>
      <c r="Z18" s="67">
        <v>19</v>
      </c>
      <c r="AA18" s="67">
        <v>20</v>
      </c>
      <c r="AB18" s="67">
        <v>21</v>
      </c>
      <c r="AC18" s="67">
        <v>22</v>
      </c>
      <c r="AD18" s="67">
        <v>23</v>
      </c>
      <c r="AE18" s="67">
        <v>24</v>
      </c>
      <c r="AF18" s="67">
        <v>25</v>
      </c>
      <c r="AG18" s="67">
        <v>26</v>
      </c>
      <c r="AH18" s="67">
        <v>27</v>
      </c>
      <c r="AI18" s="67">
        <v>28</v>
      </c>
      <c r="AJ18" s="67">
        <v>29</v>
      </c>
      <c r="AK18" s="67">
        <v>30</v>
      </c>
      <c r="AL18" s="67">
        <v>31</v>
      </c>
      <c r="AM18" s="67">
        <v>32</v>
      </c>
      <c r="AN18" s="67">
        <v>33</v>
      </c>
      <c r="AO18" s="67">
        <v>34</v>
      </c>
      <c r="AP18" s="67">
        <v>35</v>
      </c>
      <c r="AQ18" s="67">
        <v>36</v>
      </c>
      <c r="AR18" s="67">
        <v>37</v>
      </c>
      <c r="AS18" s="67">
        <v>38</v>
      </c>
      <c r="AT18" s="67">
        <v>39</v>
      </c>
      <c r="AU18" s="67">
        <v>40</v>
      </c>
      <c r="AV18" s="67">
        <v>41</v>
      </c>
      <c r="AW18" s="67">
        <v>42</v>
      </c>
      <c r="AX18" s="67">
        <v>43</v>
      </c>
      <c r="AY18" s="67">
        <v>44</v>
      </c>
      <c r="AZ18" s="67">
        <v>45</v>
      </c>
      <c r="BA18" s="67">
        <v>46</v>
      </c>
      <c r="BB18" s="67">
        <v>47</v>
      </c>
      <c r="BC18" s="67">
        <v>48</v>
      </c>
      <c r="BD18" s="67">
        <v>49</v>
      </c>
      <c r="BE18" s="67">
        <v>50</v>
      </c>
      <c r="BF18" s="67">
        <v>51</v>
      </c>
      <c r="BG18" s="67">
        <v>52</v>
      </c>
      <c r="BH18" s="67">
        <v>53</v>
      </c>
      <c r="BI18" s="67">
        <v>54</v>
      </c>
      <c r="BJ18" s="67">
        <v>55</v>
      </c>
      <c r="BK18" s="67">
        <v>56</v>
      </c>
      <c r="BL18" s="67">
        <v>57</v>
      </c>
      <c r="BM18" s="67">
        <v>58</v>
      </c>
      <c r="BN18" s="67">
        <v>59</v>
      </c>
      <c r="BO18" s="67">
        <v>60</v>
      </c>
      <c r="BP18" s="67">
        <v>61</v>
      </c>
    </row>
    <row r="19" spans="2:68" x14ac:dyDescent="0.25">
      <c r="B19" s="68"/>
      <c r="C19" s="69"/>
      <c r="D19" s="70"/>
      <c r="E19" s="70"/>
      <c r="F19" s="70"/>
      <c r="G19" s="71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</row>
    <row r="20" spans="2:68" x14ac:dyDescent="0.25">
      <c r="B20" s="72">
        <v>4</v>
      </c>
      <c r="C20" s="73" t="s">
        <v>81</v>
      </c>
      <c r="D20" s="74"/>
      <c r="E20" s="74"/>
      <c r="F20" s="74"/>
      <c r="G20" s="77"/>
      <c r="H20" s="76">
        <v>16</v>
      </c>
      <c r="I20" s="76">
        <v>3</v>
      </c>
      <c r="J20" s="76">
        <v>7</v>
      </c>
      <c r="K20" s="76">
        <v>8</v>
      </c>
      <c r="L20" s="76">
        <v>5</v>
      </c>
      <c r="M20" s="76">
        <v>3</v>
      </c>
      <c r="N20" s="76">
        <v>5</v>
      </c>
      <c r="O20" s="76">
        <v>4</v>
      </c>
      <c r="P20" s="76">
        <v>13</v>
      </c>
      <c r="Q20" s="76">
        <v>10</v>
      </c>
      <c r="R20" s="76">
        <v>1</v>
      </c>
      <c r="S20" s="76">
        <v>4</v>
      </c>
      <c r="T20" s="76">
        <v>9</v>
      </c>
      <c r="U20" s="76">
        <v>3</v>
      </c>
      <c r="V20" s="76">
        <v>2</v>
      </c>
      <c r="W20" s="76">
        <v>13</v>
      </c>
      <c r="X20" s="76">
        <v>3</v>
      </c>
      <c r="Y20" s="76">
        <v>2</v>
      </c>
      <c r="Z20" s="76">
        <v>3</v>
      </c>
      <c r="AA20" s="76">
        <v>11</v>
      </c>
      <c r="AB20" s="76">
        <v>4</v>
      </c>
      <c r="AC20" s="76">
        <v>4</v>
      </c>
      <c r="AD20" s="76">
        <v>2</v>
      </c>
      <c r="AE20" s="76">
        <v>2</v>
      </c>
      <c r="AF20" s="76">
        <v>3</v>
      </c>
      <c r="AG20" s="76">
        <v>3</v>
      </c>
      <c r="AH20" s="76">
        <v>6</v>
      </c>
      <c r="AI20" s="76">
        <v>5</v>
      </c>
      <c r="AJ20" s="76">
        <v>4</v>
      </c>
      <c r="AK20" s="76">
        <v>6</v>
      </c>
      <c r="AL20" s="76">
        <v>10</v>
      </c>
      <c r="AM20" s="76">
        <v>10</v>
      </c>
      <c r="AN20" s="76">
        <v>5</v>
      </c>
      <c r="AO20" s="76">
        <v>10</v>
      </c>
      <c r="AP20" s="76">
        <v>0</v>
      </c>
      <c r="AQ20" s="76">
        <v>3</v>
      </c>
      <c r="AR20" s="76">
        <v>7</v>
      </c>
      <c r="AS20" s="76">
        <v>2</v>
      </c>
      <c r="AT20" s="76">
        <v>8</v>
      </c>
      <c r="AU20" s="76">
        <v>8</v>
      </c>
      <c r="AV20" s="76">
        <v>8</v>
      </c>
      <c r="AW20" s="76">
        <v>5</v>
      </c>
      <c r="AX20" s="76">
        <v>0</v>
      </c>
      <c r="AY20" s="76">
        <v>0</v>
      </c>
      <c r="AZ20" s="76">
        <v>8</v>
      </c>
      <c r="BA20" s="76">
        <v>5</v>
      </c>
      <c r="BB20" s="76">
        <v>8</v>
      </c>
      <c r="BC20" s="76">
        <v>8</v>
      </c>
      <c r="BD20" s="76">
        <v>11</v>
      </c>
      <c r="BE20" s="76">
        <v>9</v>
      </c>
      <c r="BF20" s="76">
        <v>6</v>
      </c>
      <c r="BG20" s="76">
        <v>6</v>
      </c>
      <c r="BH20" s="76">
        <v>17</v>
      </c>
      <c r="BI20" s="76">
        <v>11</v>
      </c>
      <c r="BJ20" s="76">
        <v>7</v>
      </c>
      <c r="BK20" s="76">
        <v>3</v>
      </c>
      <c r="BL20" s="76">
        <v>9</v>
      </c>
      <c r="BM20" s="76">
        <v>7</v>
      </c>
      <c r="BN20" s="76">
        <v>8</v>
      </c>
      <c r="BO20" s="76">
        <v>5</v>
      </c>
      <c r="BP20" s="76">
        <v>0</v>
      </c>
    </row>
    <row r="21" spans="2:68" x14ac:dyDescent="0.25">
      <c r="B21" s="72">
        <v>1</v>
      </c>
      <c r="C21" s="73" t="s">
        <v>82</v>
      </c>
      <c r="D21" s="74"/>
      <c r="E21" s="74"/>
      <c r="F21" s="74"/>
      <c r="G21" s="75"/>
      <c r="H21" s="76">
        <v>10</v>
      </c>
      <c r="I21" s="76">
        <v>3</v>
      </c>
      <c r="J21" s="76">
        <v>8</v>
      </c>
      <c r="K21" s="76">
        <v>7</v>
      </c>
      <c r="L21" s="76">
        <v>4</v>
      </c>
      <c r="M21" s="76">
        <v>1</v>
      </c>
      <c r="N21" s="76">
        <v>2</v>
      </c>
      <c r="O21" s="76">
        <v>9</v>
      </c>
      <c r="P21" s="76">
        <v>9</v>
      </c>
      <c r="Q21" s="76">
        <v>9</v>
      </c>
      <c r="R21" s="76">
        <v>4</v>
      </c>
      <c r="S21" s="76">
        <v>6</v>
      </c>
      <c r="T21" s="76">
        <v>4</v>
      </c>
      <c r="U21" s="76">
        <v>2</v>
      </c>
      <c r="V21" s="76">
        <v>2</v>
      </c>
      <c r="W21" s="76">
        <v>8</v>
      </c>
      <c r="X21" s="76">
        <v>1</v>
      </c>
      <c r="Y21" s="76">
        <v>6</v>
      </c>
      <c r="Z21" s="76">
        <v>3</v>
      </c>
      <c r="AA21" s="76">
        <v>10</v>
      </c>
      <c r="AB21" s="76">
        <v>7</v>
      </c>
      <c r="AC21" s="76">
        <v>2</v>
      </c>
      <c r="AD21" s="76">
        <v>3</v>
      </c>
      <c r="AE21" s="76">
        <v>6</v>
      </c>
      <c r="AF21" s="76">
        <v>2</v>
      </c>
      <c r="AG21" s="76">
        <v>9</v>
      </c>
      <c r="AH21" s="76">
        <v>8</v>
      </c>
      <c r="AI21" s="76">
        <v>7</v>
      </c>
      <c r="AJ21" s="76">
        <v>3</v>
      </c>
      <c r="AK21" s="76">
        <v>7</v>
      </c>
      <c r="AL21" s="76">
        <v>13</v>
      </c>
      <c r="AM21" s="76">
        <v>12</v>
      </c>
      <c r="AN21" s="76">
        <v>5</v>
      </c>
      <c r="AO21" s="76">
        <v>5</v>
      </c>
      <c r="AP21" s="76">
        <v>0</v>
      </c>
      <c r="AQ21" s="76">
        <v>4</v>
      </c>
      <c r="AR21" s="76">
        <v>0</v>
      </c>
      <c r="AS21" s="76">
        <v>3</v>
      </c>
      <c r="AT21" s="76">
        <v>10</v>
      </c>
      <c r="AU21" s="76">
        <v>8</v>
      </c>
      <c r="AV21" s="76">
        <v>8</v>
      </c>
      <c r="AW21" s="76">
        <v>3</v>
      </c>
      <c r="AX21" s="76">
        <v>4</v>
      </c>
      <c r="AY21" s="76">
        <v>1</v>
      </c>
      <c r="AZ21" s="76">
        <v>10</v>
      </c>
      <c r="BA21" s="76">
        <v>5</v>
      </c>
      <c r="BB21" s="76">
        <v>7</v>
      </c>
      <c r="BC21" s="76">
        <v>15</v>
      </c>
      <c r="BD21" s="76">
        <v>11</v>
      </c>
      <c r="BE21" s="76">
        <v>3</v>
      </c>
      <c r="BF21" s="76">
        <v>4</v>
      </c>
      <c r="BG21" s="76">
        <v>2</v>
      </c>
      <c r="BH21" s="76">
        <v>2</v>
      </c>
      <c r="BI21" s="76">
        <v>12</v>
      </c>
      <c r="BJ21" s="76">
        <v>5</v>
      </c>
      <c r="BK21" s="76">
        <v>4</v>
      </c>
      <c r="BL21" s="76">
        <v>4</v>
      </c>
      <c r="BM21" s="76">
        <v>2</v>
      </c>
      <c r="BN21" s="76">
        <v>7</v>
      </c>
      <c r="BO21" s="76">
        <v>12</v>
      </c>
      <c r="BP21" s="76">
        <v>0</v>
      </c>
    </row>
    <row r="22" spans="2:68" x14ac:dyDescent="0.25">
      <c r="B22" s="72">
        <v>2</v>
      </c>
      <c r="C22" s="73" t="s">
        <v>83</v>
      </c>
      <c r="D22" s="74"/>
      <c r="E22" s="74"/>
      <c r="F22" s="74"/>
      <c r="G22" s="75"/>
      <c r="H22" s="76">
        <v>0</v>
      </c>
      <c r="I22" s="76">
        <v>4</v>
      </c>
      <c r="J22" s="76">
        <v>3</v>
      </c>
      <c r="K22" s="76">
        <v>1</v>
      </c>
      <c r="L22" s="76">
        <v>2</v>
      </c>
      <c r="M22" s="76">
        <v>0</v>
      </c>
      <c r="N22" s="76">
        <v>0</v>
      </c>
      <c r="O22" s="76">
        <v>2</v>
      </c>
      <c r="P22" s="76">
        <v>2</v>
      </c>
      <c r="Q22" s="76">
        <v>0</v>
      </c>
      <c r="R22" s="76">
        <v>0</v>
      </c>
      <c r="S22" s="76">
        <v>2</v>
      </c>
      <c r="T22" s="76">
        <v>0</v>
      </c>
      <c r="U22" s="76">
        <v>0</v>
      </c>
      <c r="V22" s="76">
        <v>1</v>
      </c>
      <c r="W22" s="76">
        <v>2</v>
      </c>
      <c r="X22" s="76">
        <v>1</v>
      </c>
      <c r="Y22" s="76">
        <v>1</v>
      </c>
      <c r="Z22" s="76">
        <v>0</v>
      </c>
      <c r="AA22" s="76">
        <v>3</v>
      </c>
      <c r="AB22" s="76">
        <v>1</v>
      </c>
      <c r="AC22" s="76">
        <v>0</v>
      </c>
      <c r="AD22" s="76">
        <v>2</v>
      </c>
      <c r="AE22" s="76">
        <v>1</v>
      </c>
      <c r="AF22" s="76">
        <v>1</v>
      </c>
      <c r="AG22" s="76">
        <v>2</v>
      </c>
      <c r="AH22" s="76">
        <v>3</v>
      </c>
      <c r="AI22" s="76">
        <v>0</v>
      </c>
      <c r="AJ22" s="76">
        <v>1</v>
      </c>
      <c r="AK22" s="76">
        <v>0</v>
      </c>
      <c r="AL22" s="76">
        <v>4</v>
      </c>
      <c r="AM22" s="76">
        <v>4</v>
      </c>
      <c r="AN22" s="76">
        <v>3</v>
      </c>
      <c r="AO22" s="76">
        <v>0</v>
      </c>
      <c r="AP22" s="76">
        <v>0</v>
      </c>
      <c r="AQ22" s="76">
        <v>0</v>
      </c>
      <c r="AR22" s="76">
        <v>1</v>
      </c>
      <c r="AS22" s="76">
        <v>3</v>
      </c>
      <c r="AT22" s="76">
        <v>2</v>
      </c>
      <c r="AU22" s="76">
        <v>1</v>
      </c>
      <c r="AV22" s="76">
        <v>5</v>
      </c>
      <c r="AW22" s="76">
        <v>1</v>
      </c>
      <c r="AX22" s="76">
        <v>3</v>
      </c>
      <c r="AY22" s="76">
        <v>1</v>
      </c>
      <c r="AZ22" s="76">
        <v>1</v>
      </c>
      <c r="BA22" s="76">
        <v>1</v>
      </c>
      <c r="BB22" s="76">
        <v>2</v>
      </c>
      <c r="BC22" s="76">
        <v>7</v>
      </c>
      <c r="BD22" s="76">
        <v>3</v>
      </c>
      <c r="BE22" s="76">
        <v>4</v>
      </c>
      <c r="BF22" s="76">
        <v>0</v>
      </c>
      <c r="BG22" s="76">
        <v>2</v>
      </c>
      <c r="BH22" s="76">
        <v>0</v>
      </c>
      <c r="BI22" s="76">
        <v>2</v>
      </c>
      <c r="BJ22" s="76">
        <v>1</v>
      </c>
      <c r="BK22" s="76">
        <v>4</v>
      </c>
      <c r="BL22" s="76">
        <v>1</v>
      </c>
      <c r="BM22" s="76">
        <v>2</v>
      </c>
      <c r="BN22" s="76">
        <v>2</v>
      </c>
      <c r="BO22" s="76">
        <v>3</v>
      </c>
      <c r="BP22" s="76">
        <v>0</v>
      </c>
    </row>
    <row r="23" spans="2:68" x14ac:dyDescent="0.25">
      <c r="B23" s="72">
        <v>3</v>
      </c>
      <c r="C23" s="73" t="s">
        <v>84</v>
      </c>
      <c r="D23" s="74"/>
      <c r="E23" s="74"/>
      <c r="F23" s="74"/>
      <c r="G23" s="77"/>
      <c r="H23" s="76">
        <v>0</v>
      </c>
      <c r="I23" s="76">
        <v>1</v>
      </c>
      <c r="J23" s="76">
        <v>1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1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1</v>
      </c>
      <c r="Y23" s="76">
        <v>0</v>
      </c>
      <c r="Z23" s="76">
        <v>0</v>
      </c>
      <c r="AA23" s="76">
        <v>0</v>
      </c>
      <c r="AB23" s="76">
        <v>1</v>
      </c>
      <c r="AC23" s="76">
        <v>0</v>
      </c>
      <c r="AD23" s="76">
        <v>0</v>
      </c>
      <c r="AE23" s="76">
        <v>0</v>
      </c>
      <c r="AF23" s="76">
        <v>1</v>
      </c>
      <c r="AG23" s="76">
        <v>0</v>
      </c>
      <c r="AH23" s="76">
        <v>0</v>
      </c>
      <c r="AI23" s="76">
        <v>2</v>
      </c>
      <c r="AJ23" s="76">
        <v>0</v>
      </c>
      <c r="AK23" s="76">
        <v>0</v>
      </c>
      <c r="AL23" s="76">
        <v>0</v>
      </c>
      <c r="AM23" s="76">
        <v>0</v>
      </c>
      <c r="AN23" s="76">
        <v>0</v>
      </c>
      <c r="AO23" s="76">
        <v>0</v>
      </c>
      <c r="AP23" s="76">
        <v>0</v>
      </c>
      <c r="AQ23" s="76">
        <v>0</v>
      </c>
      <c r="AR23" s="76">
        <v>0</v>
      </c>
      <c r="AS23" s="76">
        <v>2</v>
      </c>
      <c r="AT23" s="76">
        <v>0</v>
      </c>
      <c r="AU23" s="76">
        <v>0</v>
      </c>
      <c r="AV23" s="76">
        <v>0</v>
      </c>
      <c r="AW23" s="76">
        <v>0</v>
      </c>
      <c r="AX23" s="76">
        <v>0</v>
      </c>
      <c r="AY23" s="76">
        <v>0</v>
      </c>
      <c r="AZ23" s="76">
        <v>0</v>
      </c>
      <c r="BA23" s="76">
        <v>0</v>
      </c>
      <c r="BB23" s="76">
        <v>0</v>
      </c>
      <c r="BC23" s="76">
        <v>0</v>
      </c>
      <c r="BD23" s="76">
        <v>0</v>
      </c>
      <c r="BE23" s="76">
        <v>0</v>
      </c>
      <c r="BF23" s="76">
        <v>0</v>
      </c>
      <c r="BG23" s="76">
        <v>0</v>
      </c>
      <c r="BH23" s="76">
        <v>7</v>
      </c>
      <c r="BI23" s="76">
        <v>0</v>
      </c>
      <c r="BJ23" s="76">
        <v>1</v>
      </c>
      <c r="BK23" s="76">
        <v>1</v>
      </c>
      <c r="BL23" s="76">
        <v>1</v>
      </c>
      <c r="BM23" s="76">
        <v>0</v>
      </c>
      <c r="BN23" s="76">
        <v>0</v>
      </c>
      <c r="BO23" s="76">
        <v>2</v>
      </c>
      <c r="BP23" s="76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E0B98-2A4D-4E07-875F-F6CC5AFA6314}">
  <dimension ref="B1:BP23"/>
  <sheetViews>
    <sheetView zoomScale="90" zoomScaleNormal="90" workbookViewId="0"/>
  </sheetViews>
  <sheetFormatPr defaultRowHeight="15" x14ac:dyDescent="0.25"/>
  <cols>
    <col min="1" max="1" width="1.42578125" customWidth="1"/>
    <col min="2" max="2" width="4.5703125" customWidth="1"/>
    <col min="3" max="3" width="34.42578125" bestFit="1" customWidth="1"/>
    <col min="4" max="4" width="6" customWidth="1"/>
    <col min="5" max="6" width="9.5703125" customWidth="1"/>
    <col min="8" max="68" width="3.7109375" customWidth="1"/>
  </cols>
  <sheetData>
    <row r="1" spans="2:68" x14ac:dyDescent="0.25">
      <c r="B1" s="1" t="s">
        <v>0</v>
      </c>
      <c r="D1" s="3"/>
    </row>
    <row r="2" spans="2:68" x14ac:dyDescent="0.25">
      <c r="B2" s="2" t="s">
        <v>1</v>
      </c>
      <c r="D2" s="3"/>
    </row>
    <row r="3" spans="2:68" ht="15.75" thickBot="1" x14ac:dyDescent="0.3">
      <c r="B3" s="3" t="s">
        <v>2</v>
      </c>
      <c r="D3" s="3"/>
    </row>
    <row r="4" spans="2:68" ht="15.75" x14ac:dyDescent="0.25">
      <c r="B4" s="4">
        <f>[17]Preferenze!B3</f>
        <v>16</v>
      </c>
      <c r="C4" s="5" t="str">
        <f>[17]Preferenze!C3</f>
        <v>Fratelli d'Italia - Giorgia Meloni</v>
      </c>
      <c r="D4" s="6"/>
      <c r="E4" s="7" t="s">
        <v>3</v>
      </c>
      <c r="F4" s="8"/>
    </row>
    <row r="5" spans="2:68" x14ac:dyDescent="0.25">
      <c r="B5" s="9"/>
      <c r="C5" s="10" t="s">
        <v>4</v>
      </c>
      <c r="D5" s="11">
        <f>[17]Preferenze!$D$4</f>
        <v>61</v>
      </c>
      <c r="E5" s="12" t="s">
        <v>5</v>
      </c>
      <c r="F5" s="13"/>
    </row>
    <row r="6" spans="2:68" ht="15.75" thickBot="1" x14ac:dyDescent="0.3">
      <c r="B6" s="14" t="s">
        <v>6</v>
      </c>
      <c r="C6" s="15" t="s">
        <v>7</v>
      </c>
      <c r="D6" s="16"/>
      <c r="E6" s="17" t="s">
        <v>6</v>
      </c>
      <c r="F6" s="18" t="s">
        <v>8</v>
      </c>
    </row>
    <row r="7" spans="2:68" x14ac:dyDescent="0.25">
      <c r="B7" s="19">
        <f>[17]Preferenze!B7</f>
        <v>2</v>
      </c>
      <c r="C7" s="20" t="str">
        <f>[17]Preferenze!C7</f>
        <v>CHIESA Paola Maria</v>
      </c>
      <c r="D7" s="21"/>
      <c r="E7" s="22">
        <f>[17]Preferenze!BR7</f>
        <v>74</v>
      </c>
      <c r="F7" s="23">
        <f>[17]Preferenze!BT7</f>
        <v>0.71153846153846156</v>
      </c>
    </row>
    <row r="8" spans="2:68" x14ac:dyDescent="0.25">
      <c r="B8" s="24">
        <f>[17]Preferenze!B8</f>
        <v>4</v>
      </c>
      <c r="C8" s="25" t="str">
        <f>[17]Preferenze!C8</f>
        <v>GARDELLA Laura</v>
      </c>
      <c r="D8" s="26"/>
      <c r="E8" s="27">
        <f>[17]Preferenze!BR8</f>
        <v>18</v>
      </c>
      <c r="F8" s="28">
        <f>[17]Preferenze!BT8</f>
        <v>0.17307692307692307</v>
      </c>
    </row>
    <row r="9" spans="2:68" x14ac:dyDescent="0.25">
      <c r="B9" s="24">
        <f>[17]Preferenze!B9</f>
        <v>3</v>
      </c>
      <c r="C9" s="25" t="str">
        <f>[17]Preferenze!C9</f>
        <v>FERRARIS Simone Annibale</v>
      </c>
      <c r="D9" s="26"/>
      <c r="E9" s="27">
        <f>[17]Preferenze!BR9</f>
        <v>7</v>
      </c>
      <c r="F9" s="28">
        <f>[17]Preferenze!BT9</f>
        <v>6.7307692307692304E-2</v>
      </c>
    </row>
    <row r="10" spans="2:68" ht="15.75" thickBot="1" x14ac:dyDescent="0.3">
      <c r="B10" s="14">
        <f>[17]Preferenze!B10</f>
        <v>1</v>
      </c>
      <c r="C10" s="29" t="str">
        <f>[17]Preferenze!C10</f>
        <v>VERCESI Cesarino</v>
      </c>
      <c r="D10" s="30"/>
      <c r="E10" s="31">
        <f>[17]Preferenze!BR10</f>
        <v>5</v>
      </c>
      <c r="F10" s="32">
        <f>[17]Preferenze!BT10</f>
        <v>4.807692307692308E-2</v>
      </c>
    </row>
    <row r="11" spans="2:68" x14ac:dyDescent="0.25">
      <c r="B11" s="33" t="s">
        <v>9</v>
      </c>
      <c r="C11" s="34"/>
      <c r="D11" s="35" t="s">
        <v>10</v>
      </c>
      <c r="E11" s="36">
        <f>[17]Preferenze!BR12</f>
        <v>104</v>
      </c>
      <c r="F11" s="37">
        <f>[17]Preferenze!$BT$12</f>
        <v>1</v>
      </c>
    </row>
    <row r="12" spans="2:68" ht="15.75" thickBot="1" x14ac:dyDescent="0.3">
      <c r="B12" s="38"/>
      <c r="C12" s="39"/>
      <c r="D12" s="40" t="s">
        <v>8</v>
      </c>
      <c r="E12" s="41">
        <f>[17]Preferenze!BR13</f>
        <v>1.0000000000000002</v>
      </c>
      <c r="F12" s="32"/>
    </row>
    <row r="14" spans="2:68" ht="15.75" thickBot="1" x14ac:dyDescent="0.3">
      <c r="B14" s="42" t="s">
        <v>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</row>
    <row r="15" spans="2:68" x14ac:dyDescent="0.25">
      <c r="B15" s="44"/>
      <c r="C15" s="45"/>
      <c r="D15" s="46"/>
      <c r="E15" s="46"/>
      <c r="F15" s="46"/>
      <c r="G15" s="47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50"/>
    </row>
    <row r="16" spans="2:68" ht="15.75" thickBot="1" x14ac:dyDescent="0.3">
      <c r="B16" s="51">
        <v>16</v>
      </c>
      <c r="C16" s="52" t="s">
        <v>85</v>
      </c>
      <c r="D16" s="53"/>
      <c r="E16" s="54"/>
      <c r="F16" s="53"/>
      <c r="G16" s="55"/>
      <c r="H16" s="56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57"/>
    </row>
    <row r="17" spans="2:68" x14ac:dyDescent="0.25">
      <c r="B17" s="58"/>
      <c r="C17" s="59"/>
      <c r="D17" s="78"/>
      <c r="E17" s="60"/>
      <c r="F17" s="61"/>
      <c r="G17" s="62"/>
      <c r="H17" s="56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57"/>
    </row>
    <row r="18" spans="2:68" x14ac:dyDescent="0.25">
      <c r="B18" s="63" t="s">
        <v>6</v>
      </c>
      <c r="C18" s="64" t="s">
        <v>7</v>
      </c>
      <c r="D18" s="65"/>
      <c r="E18" s="65"/>
      <c r="F18" s="65"/>
      <c r="G18" s="66"/>
      <c r="H18" s="67">
        <v>1</v>
      </c>
      <c r="I18" s="67">
        <v>2</v>
      </c>
      <c r="J18" s="67">
        <v>3</v>
      </c>
      <c r="K18" s="67">
        <v>4</v>
      </c>
      <c r="L18" s="67">
        <v>5</v>
      </c>
      <c r="M18" s="67">
        <v>6</v>
      </c>
      <c r="N18" s="67">
        <v>7</v>
      </c>
      <c r="O18" s="67">
        <v>8</v>
      </c>
      <c r="P18" s="67">
        <v>9</v>
      </c>
      <c r="Q18" s="67">
        <v>10</v>
      </c>
      <c r="R18" s="67">
        <v>11</v>
      </c>
      <c r="S18" s="67">
        <v>12</v>
      </c>
      <c r="T18" s="67">
        <v>13</v>
      </c>
      <c r="U18" s="67">
        <v>14</v>
      </c>
      <c r="V18" s="67">
        <v>15</v>
      </c>
      <c r="W18" s="67">
        <v>16</v>
      </c>
      <c r="X18" s="67">
        <v>17</v>
      </c>
      <c r="Y18" s="67">
        <v>18</v>
      </c>
      <c r="Z18" s="67">
        <v>19</v>
      </c>
      <c r="AA18" s="67">
        <v>20</v>
      </c>
      <c r="AB18" s="67">
        <v>21</v>
      </c>
      <c r="AC18" s="67">
        <v>22</v>
      </c>
      <c r="AD18" s="67">
        <v>23</v>
      </c>
      <c r="AE18" s="67">
        <v>24</v>
      </c>
      <c r="AF18" s="67">
        <v>25</v>
      </c>
      <c r="AG18" s="67">
        <v>26</v>
      </c>
      <c r="AH18" s="67">
        <v>27</v>
      </c>
      <c r="AI18" s="67">
        <v>28</v>
      </c>
      <c r="AJ18" s="67">
        <v>29</v>
      </c>
      <c r="AK18" s="67">
        <v>30</v>
      </c>
      <c r="AL18" s="67">
        <v>31</v>
      </c>
      <c r="AM18" s="67">
        <v>32</v>
      </c>
      <c r="AN18" s="67">
        <v>33</v>
      </c>
      <c r="AO18" s="67">
        <v>34</v>
      </c>
      <c r="AP18" s="67">
        <v>35</v>
      </c>
      <c r="AQ18" s="67">
        <v>36</v>
      </c>
      <c r="AR18" s="67">
        <v>37</v>
      </c>
      <c r="AS18" s="67">
        <v>38</v>
      </c>
      <c r="AT18" s="67">
        <v>39</v>
      </c>
      <c r="AU18" s="67">
        <v>40</v>
      </c>
      <c r="AV18" s="67">
        <v>41</v>
      </c>
      <c r="AW18" s="67">
        <v>42</v>
      </c>
      <c r="AX18" s="67">
        <v>43</v>
      </c>
      <c r="AY18" s="67">
        <v>44</v>
      </c>
      <c r="AZ18" s="67">
        <v>45</v>
      </c>
      <c r="BA18" s="67">
        <v>46</v>
      </c>
      <c r="BB18" s="67">
        <v>47</v>
      </c>
      <c r="BC18" s="67">
        <v>48</v>
      </c>
      <c r="BD18" s="67">
        <v>49</v>
      </c>
      <c r="BE18" s="67">
        <v>50</v>
      </c>
      <c r="BF18" s="67">
        <v>51</v>
      </c>
      <c r="BG18" s="67">
        <v>52</v>
      </c>
      <c r="BH18" s="67">
        <v>53</v>
      </c>
      <c r="BI18" s="67">
        <v>54</v>
      </c>
      <c r="BJ18" s="67">
        <v>55</v>
      </c>
      <c r="BK18" s="67">
        <v>56</v>
      </c>
      <c r="BL18" s="67">
        <v>57</v>
      </c>
      <c r="BM18" s="67">
        <v>58</v>
      </c>
      <c r="BN18" s="67">
        <v>59</v>
      </c>
      <c r="BO18" s="67">
        <v>60</v>
      </c>
      <c r="BP18" s="67">
        <v>61</v>
      </c>
    </row>
    <row r="19" spans="2:68" x14ac:dyDescent="0.25">
      <c r="B19" s="68"/>
      <c r="C19" s="69"/>
      <c r="D19" s="70"/>
      <c r="E19" s="70"/>
      <c r="F19" s="70"/>
      <c r="G19" s="71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</row>
    <row r="20" spans="2:68" x14ac:dyDescent="0.25">
      <c r="B20" s="72">
        <v>2</v>
      </c>
      <c r="C20" s="73" t="s">
        <v>86</v>
      </c>
      <c r="D20" s="74"/>
      <c r="E20" s="74"/>
      <c r="F20" s="74"/>
      <c r="G20" s="75"/>
      <c r="H20" s="76">
        <v>1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3</v>
      </c>
      <c r="O20" s="76">
        <v>4</v>
      </c>
      <c r="P20" s="76">
        <v>3</v>
      </c>
      <c r="Q20" s="76">
        <v>0</v>
      </c>
      <c r="R20" s="76">
        <v>1</v>
      </c>
      <c r="S20" s="76">
        <v>1</v>
      </c>
      <c r="T20" s="76">
        <v>1</v>
      </c>
      <c r="U20" s="76">
        <v>0</v>
      </c>
      <c r="V20" s="76">
        <v>0</v>
      </c>
      <c r="W20" s="76">
        <v>0</v>
      </c>
      <c r="X20" s="76">
        <v>3</v>
      </c>
      <c r="Y20" s="76">
        <v>0</v>
      </c>
      <c r="Z20" s="76">
        <v>0</v>
      </c>
      <c r="AA20" s="76">
        <v>2</v>
      </c>
      <c r="AB20" s="76">
        <v>1</v>
      </c>
      <c r="AC20" s="76">
        <v>0</v>
      </c>
      <c r="AD20" s="76">
        <v>0</v>
      </c>
      <c r="AE20" s="76">
        <v>0</v>
      </c>
      <c r="AF20" s="76">
        <v>1</v>
      </c>
      <c r="AG20" s="76">
        <v>2</v>
      </c>
      <c r="AH20" s="76">
        <v>1</v>
      </c>
      <c r="AI20" s="76">
        <v>2</v>
      </c>
      <c r="AJ20" s="76">
        <v>0</v>
      </c>
      <c r="AK20" s="76">
        <v>2</v>
      </c>
      <c r="AL20" s="76">
        <v>3</v>
      </c>
      <c r="AM20" s="76">
        <v>0</v>
      </c>
      <c r="AN20" s="76">
        <v>6</v>
      </c>
      <c r="AO20" s="76">
        <v>4</v>
      </c>
      <c r="AP20" s="76">
        <v>2</v>
      </c>
      <c r="AQ20" s="76">
        <v>0</v>
      </c>
      <c r="AR20" s="76">
        <v>2</v>
      </c>
      <c r="AS20" s="76">
        <v>2</v>
      </c>
      <c r="AT20" s="76">
        <v>1</v>
      </c>
      <c r="AU20" s="76">
        <v>2</v>
      </c>
      <c r="AV20" s="76">
        <v>0</v>
      </c>
      <c r="AW20" s="76">
        <v>2</v>
      </c>
      <c r="AX20" s="76">
        <v>1</v>
      </c>
      <c r="AY20" s="76">
        <v>1</v>
      </c>
      <c r="AZ20" s="76">
        <v>0</v>
      </c>
      <c r="BA20" s="76">
        <v>0</v>
      </c>
      <c r="BB20" s="76">
        <v>1</v>
      </c>
      <c r="BC20" s="76">
        <v>0</v>
      </c>
      <c r="BD20" s="76">
        <v>3</v>
      </c>
      <c r="BE20" s="76">
        <v>2</v>
      </c>
      <c r="BF20" s="76">
        <v>1</v>
      </c>
      <c r="BG20" s="76">
        <v>0</v>
      </c>
      <c r="BH20" s="76">
        <v>2</v>
      </c>
      <c r="BI20" s="76">
        <v>0</v>
      </c>
      <c r="BJ20" s="76">
        <v>0</v>
      </c>
      <c r="BK20" s="76">
        <v>0</v>
      </c>
      <c r="BL20" s="76">
        <v>8</v>
      </c>
      <c r="BM20" s="76">
        <v>2</v>
      </c>
      <c r="BN20" s="76">
        <v>0</v>
      </c>
      <c r="BO20" s="76">
        <v>1</v>
      </c>
      <c r="BP20" s="76">
        <v>0</v>
      </c>
    </row>
    <row r="21" spans="2:68" x14ac:dyDescent="0.25">
      <c r="B21" s="72">
        <v>4</v>
      </c>
      <c r="C21" s="73" t="s">
        <v>87</v>
      </c>
      <c r="D21" s="74"/>
      <c r="E21" s="74"/>
      <c r="F21" s="74"/>
      <c r="G21" s="77"/>
      <c r="H21" s="76">
        <v>0</v>
      </c>
      <c r="I21" s="76">
        <v>1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1</v>
      </c>
      <c r="P21" s="76">
        <v>0</v>
      </c>
      <c r="Q21" s="76">
        <v>0</v>
      </c>
      <c r="R21" s="76">
        <v>0</v>
      </c>
      <c r="S21" s="76">
        <v>1</v>
      </c>
      <c r="T21" s="76">
        <v>1</v>
      </c>
      <c r="U21" s="76">
        <v>4</v>
      </c>
      <c r="V21" s="76">
        <v>1</v>
      </c>
      <c r="W21" s="76">
        <v>0</v>
      </c>
      <c r="X21" s="76">
        <v>0</v>
      </c>
      <c r="Y21" s="76">
        <v>0</v>
      </c>
      <c r="Z21" s="76">
        <v>0</v>
      </c>
      <c r="AA21" s="76">
        <v>0</v>
      </c>
      <c r="AB21" s="76">
        <v>0</v>
      </c>
      <c r="AC21" s="76">
        <v>0</v>
      </c>
      <c r="AD21" s="76">
        <v>0</v>
      </c>
      <c r="AE21" s="76">
        <v>0</v>
      </c>
      <c r="AF21" s="76">
        <v>0</v>
      </c>
      <c r="AG21" s="76">
        <v>0</v>
      </c>
      <c r="AH21" s="76">
        <v>0</v>
      </c>
      <c r="AI21" s="76">
        <v>0</v>
      </c>
      <c r="AJ21" s="76">
        <v>0</v>
      </c>
      <c r="AK21" s="76">
        <v>0</v>
      </c>
      <c r="AL21" s="76">
        <v>0</v>
      </c>
      <c r="AM21" s="76">
        <v>1</v>
      </c>
      <c r="AN21" s="76">
        <v>0</v>
      </c>
      <c r="AO21" s="76">
        <v>1</v>
      </c>
      <c r="AP21" s="76">
        <v>0</v>
      </c>
      <c r="AQ21" s="76">
        <v>0</v>
      </c>
      <c r="AR21" s="76">
        <v>0</v>
      </c>
      <c r="AS21" s="76">
        <v>0</v>
      </c>
      <c r="AT21" s="76">
        <v>0</v>
      </c>
      <c r="AU21" s="76">
        <v>0</v>
      </c>
      <c r="AV21" s="76">
        <v>0</v>
      </c>
      <c r="AW21" s="76">
        <v>0</v>
      </c>
      <c r="AX21" s="76">
        <v>0</v>
      </c>
      <c r="AY21" s="76">
        <v>0</v>
      </c>
      <c r="AZ21" s="76">
        <v>1</v>
      </c>
      <c r="BA21" s="76">
        <v>1</v>
      </c>
      <c r="BB21" s="76">
        <v>0</v>
      </c>
      <c r="BC21" s="76">
        <v>1</v>
      </c>
      <c r="BD21" s="76">
        <v>0</v>
      </c>
      <c r="BE21" s="76">
        <v>2</v>
      </c>
      <c r="BF21" s="76">
        <v>0</v>
      </c>
      <c r="BG21" s="76">
        <v>0</v>
      </c>
      <c r="BH21" s="76">
        <v>0</v>
      </c>
      <c r="BI21" s="76">
        <v>0</v>
      </c>
      <c r="BJ21" s="76">
        <v>0</v>
      </c>
      <c r="BK21" s="76">
        <v>0</v>
      </c>
      <c r="BL21" s="76">
        <v>2</v>
      </c>
      <c r="BM21" s="76">
        <v>0</v>
      </c>
      <c r="BN21" s="76">
        <v>0</v>
      </c>
      <c r="BO21" s="76">
        <v>0</v>
      </c>
      <c r="BP21" s="76">
        <v>0</v>
      </c>
    </row>
    <row r="22" spans="2:68" x14ac:dyDescent="0.25">
      <c r="B22" s="72">
        <v>3</v>
      </c>
      <c r="C22" s="73" t="s">
        <v>88</v>
      </c>
      <c r="D22" s="74"/>
      <c r="E22" s="74"/>
      <c r="F22" s="74"/>
      <c r="G22" s="77"/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1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6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76">
        <v>0</v>
      </c>
      <c r="AL22" s="76">
        <v>0</v>
      </c>
      <c r="AM22" s="76">
        <v>1</v>
      </c>
      <c r="AN22" s="76">
        <v>0</v>
      </c>
      <c r="AO22" s="76">
        <v>0</v>
      </c>
      <c r="AP22" s="76">
        <v>0</v>
      </c>
      <c r="AQ22" s="76">
        <v>1</v>
      </c>
      <c r="AR22" s="76">
        <v>0</v>
      </c>
      <c r="AS22" s="76">
        <v>0</v>
      </c>
      <c r="AT22" s="76">
        <v>0</v>
      </c>
      <c r="AU22" s="76">
        <v>0</v>
      </c>
      <c r="AV22" s="76">
        <v>0</v>
      </c>
      <c r="AW22" s="76">
        <v>0</v>
      </c>
      <c r="AX22" s="76">
        <v>0</v>
      </c>
      <c r="AY22" s="76">
        <v>0</v>
      </c>
      <c r="AZ22" s="76">
        <v>0</v>
      </c>
      <c r="BA22" s="76">
        <v>0</v>
      </c>
      <c r="BB22" s="76">
        <v>0</v>
      </c>
      <c r="BC22" s="76">
        <v>1</v>
      </c>
      <c r="BD22" s="76">
        <v>0</v>
      </c>
      <c r="BE22" s="76">
        <v>1</v>
      </c>
      <c r="BF22" s="76">
        <v>0</v>
      </c>
      <c r="BG22" s="76">
        <v>0</v>
      </c>
      <c r="BH22" s="76">
        <v>1</v>
      </c>
      <c r="BI22" s="76">
        <v>0</v>
      </c>
      <c r="BJ22" s="76">
        <v>0</v>
      </c>
      <c r="BK22" s="76">
        <v>0</v>
      </c>
      <c r="BL22" s="76">
        <v>0</v>
      </c>
      <c r="BM22" s="76">
        <v>1</v>
      </c>
      <c r="BN22" s="76">
        <v>0</v>
      </c>
      <c r="BO22" s="76">
        <v>0</v>
      </c>
      <c r="BP22" s="76">
        <v>0</v>
      </c>
    </row>
    <row r="23" spans="2:68" x14ac:dyDescent="0.25">
      <c r="B23" s="72">
        <v>1</v>
      </c>
      <c r="C23" s="73" t="s">
        <v>89</v>
      </c>
      <c r="D23" s="74"/>
      <c r="E23" s="74"/>
      <c r="F23" s="74"/>
      <c r="G23" s="75"/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  <c r="Y23" s="76">
        <v>0</v>
      </c>
      <c r="Z23" s="76">
        <v>0</v>
      </c>
      <c r="AA23" s="76">
        <v>1</v>
      </c>
      <c r="AB23" s="76">
        <v>0</v>
      </c>
      <c r="AC23" s="76">
        <v>0</v>
      </c>
      <c r="AD23" s="76">
        <v>0</v>
      </c>
      <c r="AE23" s="76">
        <v>0</v>
      </c>
      <c r="AF23" s="76">
        <v>0</v>
      </c>
      <c r="AG23" s="76">
        <v>0</v>
      </c>
      <c r="AH23" s="76">
        <v>0</v>
      </c>
      <c r="AI23" s="76">
        <v>0</v>
      </c>
      <c r="AJ23" s="76">
        <v>0</v>
      </c>
      <c r="AK23" s="76">
        <v>0</v>
      </c>
      <c r="AL23" s="76">
        <v>0</v>
      </c>
      <c r="AM23" s="76">
        <v>0</v>
      </c>
      <c r="AN23" s="76">
        <v>0</v>
      </c>
      <c r="AO23" s="76">
        <v>0</v>
      </c>
      <c r="AP23" s="76">
        <v>0</v>
      </c>
      <c r="AQ23" s="76">
        <v>0</v>
      </c>
      <c r="AR23" s="76">
        <v>0</v>
      </c>
      <c r="AS23" s="76">
        <v>0</v>
      </c>
      <c r="AT23" s="76">
        <v>0</v>
      </c>
      <c r="AU23" s="76">
        <v>0</v>
      </c>
      <c r="AV23" s="76">
        <v>0</v>
      </c>
      <c r="AW23" s="76">
        <v>0</v>
      </c>
      <c r="AX23" s="76">
        <v>0</v>
      </c>
      <c r="AY23" s="76">
        <v>0</v>
      </c>
      <c r="AZ23" s="76">
        <v>0</v>
      </c>
      <c r="BA23" s="76">
        <v>0</v>
      </c>
      <c r="BB23" s="76">
        <v>0</v>
      </c>
      <c r="BC23" s="76">
        <v>0</v>
      </c>
      <c r="BD23" s="76">
        <v>0</v>
      </c>
      <c r="BE23" s="76">
        <v>0</v>
      </c>
      <c r="BF23" s="76">
        <v>0</v>
      </c>
      <c r="BG23" s="76">
        <v>0</v>
      </c>
      <c r="BH23" s="76">
        <v>4</v>
      </c>
      <c r="BI23" s="76">
        <v>0</v>
      </c>
      <c r="BJ23" s="76">
        <v>0</v>
      </c>
      <c r="BK23" s="76">
        <v>0</v>
      </c>
      <c r="BL23" s="76">
        <v>0</v>
      </c>
      <c r="BM23" s="76">
        <v>0</v>
      </c>
      <c r="BN23" s="76">
        <v>0</v>
      </c>
      <c r="BO23" s="76">
        <v>0</v>
      </c>
      <c r="BP23" s="7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5E783-E3A9-4B84-BF69-BFAFCA18DF5D}">
  <dimension ref="B1:BP23"/>
  <sheetViews>
    <sheetView zoomScale="90" zoomScaleNormal="90" workbookViewId="0"/>
  </sheetViews>
  <sheetFormatPr defaultRowHeight="15" x14ac:dyDescent="0.25"/>
  <cols>
    <col min="1" max="1" width="1.42578125" customWidth="1"/>
    <col min="2" max="2" width="4.5703125" customWidth="1"/>
    <col min="3" max="3" width="34.42578125" bestFit="1" customWidth="1"/>
    <col min="4" max="4" width="6" customWidth="1"/>
    <col min="5" max="6" width="9.5703125" customWidth="1"/>
    <col min="8" max="68" width="3.7109375" customWidth="1"/>
  </cols>
  <sheetData>
    <row r="1" spans="2:68" x14ac:dyDescent="0.25">
      <c r="B1" s="1" t="s">
        <v>0</v>
      </c>
      <c r="D1" s="3"/>
    </row>
    <row r="2" spans="2:68" x14ac:dyDescent="0.25">
      <c r="B2" s="2" t="s">
        <v>1</v>
      </c>
      <c r="D2" s="3"/>
    </row>
    <row r="3" spans="2:68" ht="15.75" thickBot="1" x14ac:dyDescent="0.3">
      <c r="B3" s="3" t="s">
        <v>2</v>
      </c>
      <c r="D3" s="3"/>
    </row>
    <row r="4" spans="2:68" ht="15.75" x14ac:dyDescent="0.25">
      <c r="B4" s="4">
        <f>[2]Preferenze!B3</f>
        <v>2</v>
      </c>
      <c r="C4" s="5" t="str">
        <f>[2]Preferenze!C3</f>
        <v>Liberi e Uguali</v>
      </c>
      <c r="D4" s="6"/>
      <c r="E4" s="7" t="s">
        <v>3</v>
      </c>
      <c r="F4" s="8"/>
    </row>
    <row r="5" spans="2:68" x14ac:dyDescent="0.25">
      <c r="B5" s="9"/>
      <c r="C5" s="10" t="s">
        <v>4</v>
      </c>
      <c r="D5" s="11">
        <f>[2]Preferenze!$D$4</f>
        <v>61</v>
      </c>
      <c r="E5" s="12" t="s">
        <v>5</v>
      </c>
      <c r="F5" s="13"/>
    </row>
    <row r="6" spans="2:68" ht="15.75" thickBot="1" x14ac:dyDescent="0.3">
      <c r="B6" s="14" t="s">
        <v>6</v>
      </c>
      <c r="C6" s="15" t="s">
        <v>7</v>
      </c>
      <c r="D6" s="16"/>
      <c r="E6" s="17" t="s">
        <v>6</v>
      </c>
      <c r="F6" s="18" t="s">
        <v>8</v>
      </c>
    </row>
    <row r="7" spans="2:68" x14ac:dyDescent="0.25">
      <c r="B7" s="19">
        <f>[2]Preferenze!B7</f>
        <v>3</v>
      </c>
      <c r="C7" s="20" t="str">
        <f>[2]Preferenze!C7</f>
        <v>SASSI Davide</v>
      </c>
      <c r="D7" s="21"/>
      <c r="E7" s="22">
        <f>[2]Preferenze!BR7</f>
        <v>27</v>
      </c>
      <c r="F7" s="23">
        <f>[2]Preferenze!BT7</f>
        <v>0.36486486486486486</v>
      </c>
    </row>
    <row r="8" spans="2:68" x14ac:dyDescent="0.25">
      <c r="B8" s="24">
        <f>[2]Preferenze!B8</f>
        <v>2</v>
      </c>
      <c r="C8" s="25" t="str">
        <f>[2]Preferenze!C8</f>
        <v>BIANCO Veronica</v>
      </c>
      <c r="D8" s="26"/>
      <c r="E8" s="27">
        <f>[2]Preferenze!BR8</f>
        <v>20</v>
      </c>
      <c r="F8" s="28">
        <f>[2]Preferenze!BT8</f>
        <v>0.27027027027027029</v>
      </c>
    </row>
    <row r="9" spans="2:68" x14ac:dyDescent="0.25">
      <c r="B9" s="24">
        <f>[2]Preferenze!B9</f>
        <v>1</v>
      </c>
      <c r="C9" s="25" t="str">
        <f>[2]Preferenze!C9</f>
        <v>SOMMARIVA Marco Francesco</v>
      </c>
      <c r="D9" s="26"/>
      <c r="E9" s="27">
        <f>[2]Preferenze!BR9</f>
        <v>16</v>
      </c>
      <c r="F9" s="28">
        <f>[2]Preferenze!BT9</f>
        <v>0.21621621621621623</v>
      </c>
    </row>
    <row r="10" spans="2:68" ht="15.75" thickBot="1" x14ac:dyDescent="0.3">
      <c r="B10" s="14">
        <f>[2]Preferenze!B10</f>
        <v>4</v>
      </c>
      <c r="C10" s="29" t="str">
        <f>[2]Preferenze!C10</f>
        <v>MORO Ornella</v>
      </c>
      <c r="D10" s="30"/>
      <c r="E10" s="31">
        <f>[2]Preferenze!BR10</f>
        <v>11</v>
      </c>
      <c r="F10" s="32">
        <f>[2]Preferenze!BT10</f>
        <v>0.14864864864864866</v>
      </c>
    </row>
    <row r="11" spans="2:68" x14ac:dyDescent="0.25">
      <c r="B11" s="33" t="s">
        <v>9</v>
      </c>
      <c r="C11" s="34"/>
      <c r="D11" s="35" t="s">
        <v>10</v>
      </c>
      <c r="E11" s="36">
        <f>[2]Preferenze!BR12</f>
        <v>74</v>
      </c>
      <c r="F11" s="37">
        <f>[2]Preferenze!$BT$12</f>
        <v>1</v>
      </c>
    </row>
    <row r="12" spans="2:68" ht="15.75" thickBot="1" x14ac:dyDescent="0.3">
      <c r="B12" s="38"/>
      <c r="C12" s="39"/>
      <c r="D12" s="40" t="s">
        <v>8</v>
      </c>
      <c r="E12" s="41">
        <f>[2]Preferenze!BR13</f>
        <v>1</v>
      </c>
      <c r="F12" s="32"/>
    </row>
    <row r="14" spans="2:68" ht="15.75" thickBot="1" x14ac:dyDescent="0.3">
      <c r="B14" s="79" t="s">
        <v>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</row>
    <row r="15" spans="2:68" x14ac:dyDescent="0.25">
      <c r="B15" s="44"/>
      <c r="C15" s="45"/>
      <c r="D15" s="46"/>
      <c r="E15" s="46"/>
      <c r="F15" s="46"/>
      <c r="G15" s="47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50"/>
    </row>
    <row r="16" spans="2:68" ht="15.75" thickBot="1" x14ac:dyDescent="0.3">
      <c r="B16" s="51">
        <v>2</v>
      </c>
      <c r="C16" s="52" t="s">
        <v>17</v>
      </c>
      <c r="D16" s="53"/>
      <c r="E16" s="54"/>
      <c r="F16" s="53"/>
      <c r="G16" s="55"/>
      <c r="H16" s="56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57"/>
    </row>
    <row r="17" spans="2:68" x14ac:dyDescent="0.25">
      <c r="B17" s="58"/>
      <c r="C17" s="59"/>
      <c r="D17" s="80"/>
      <c r="E17" s="60"/>
      <c r="F17" s="61"/>
      <c r="G17" s="62"/>
      <c r="H17" s="56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57"/>
    </row>
    <row r="18" spans="2:68" x14ac:dyDescent="0.25">
      <c r="B18" s="63" t="s">
        <v>6</v>
      </c>
      <c r="C18" s="64" t="s">
        <v>7</v>
      </c>
      <c r="D18" s="65"/>
      <c r="E18" s="65"/>
      <c r="F18" s="65"/>
      <c r="G18" s="66"/>
      <c r="H18" s="67">
        <v>1</v>
      </c>
      <c r="I18" s="67">
        <v>2</v>
      </c>
      <c r="J18" s="67">
        <v>3</v>
      </c>
      <c r="K18" s="67">
        <v>4</v>
      </c>
      <c r="L18" s="67">
        <v>5</v>
      </c>
      <c r="M18" s="67">
        <v>6</v>
      </c>
      <c r="N18" s="67">
        <v>7</v>
      </c>
      <c r="O18" s="67">
        <v>8</v>
      </c>
      <c r="P18" s="67">
        <v>9</v>
      </c>
      <c r="Q18" s="67">
        <v>10</v>
      </c>
      <c r="R18" s="67">
        <v>11</v>
      </c>
      <c r="S18" s="67">
        <v>12</v>
      </c>
      <c r="T18" s="67">
        <v>13</v>
      </c>
      <c r="U18" s="67">
        <v>14</v>
      </c>
      <c r="V18" s="67">
        <v>15</v>
      </c>
      <c r="W18" s="67">
        <v>16</v>
      </c>
      <c r="X18" s="67">
        <v>17</v>
      </c>
      <c r="Y18" s="67">
        <v>18</v>
      </c>
      <c r="Z18" s="67">
        <v>19</v>
      </c>
      <c r="AA18" s="67">
        <v>20</v>
      </c>
      <c r="AB18" s="67">
        <v>21</v>
      </c>
      <c r="AC18" s="67">
        <v>22</v>
      </c>
      <c r="AD18" s="67">
        <v>23</v>
      </c>
      <c r="AE18" s="67">
        <v>24</v>
      </c>
      <c r="AF18" s="67">
        <v>25</v>
      </c>
      <c r="AG18" s="67">
        <v>26</v>
      </c>
      <c r="AH18" s="67">
        <v>27</v>
      </c>
      <c r="AI18" s="67">
        <v>28</v>
      </c>
      <c r="AJ18" s="67">
        <v>29</v>
      </c>
      <c r="AK18" s="67">
        <v>30</v>
      </c>
      <c r="AL18" s="67">
        <v>31</v>
      </c>
      <c r="AM18" s="67">
        <v>32</v>
      </c>
      <c r="AN18" s="67">
        <v>33</v>
      </c>
      <c r="AO18" s="67">
        <v>34</v>
      </c>
      <c r="AP18" s="67">
        <v>35</v>
      </c>
      <c r="AQ18" s="67">
        <v>36</v>
      </c>
      <c r="AR18" s="67">
        <v>37</v>
      </c>
      <c r="AS18" s="67">
        <v>38</v>
      </c>
      <c r="AT18" s="67">
        <v>39</v>
      </c>
      <c r="AU18" s="67">
        <v>40</v>
      </c>
      <c r="AV18" s="67">
        <v>41</v>
      </c>
      <c r="AW18" s="67">
        <v>42</v>
      </c>
      <c r="AX18" s="67">
        <v>43</v>
      </c>
      <c r="AY18" s="67">
        <v>44</v>
      </c>
      <c r="AZ18" s="67">
        <v>45</v>
      </c>
      <c r="BA18" s="67">
        <v>46</v>
      </c>
      <c r="BB18" s="67">
        <v>47</v>
      </c>
      <c r="BC18" s="67">
        <v>48</v>
      </c>
      <c r="BD18" s="67">
        <v>49</v>
      </c>
      <c r="BE18" s="67">
        <v>50</v>
      </c>
      <c r="BF18" s="67">
        <v>51</v>
      </c>
      <c r="BG18" s="67">
        <v>52</v>
      </c>
      <c r="BH18" s="67">
        <v>53</v>
      </c>
      <c r="BI18" s="67">
        <v>54</v>
      </c>
      <c r="BJ18" s="67">
        <v>55</v>
      </c>
      <c r="BK18" s="67">
        <v>56</v>
      </c>
      <c r="BL18" s="67">
        <v>57</v>
      </c>
      <c r="BM18" s="67">
        <v>58</v>
      </c>
      <c r="BN18" s="67">
        <v>59</v>
      </c>
      <c r="BO18" s="67">
        <v>60</v>
      </c>
      <c r="BP18" s="67">
        <v>61</v>
      </c>
    </row>
    <row r="19" spans="2:68" x14ac:dyDescent="0.25">
      <c r="B19" s="68"/>
      <c r="C19" s="69"/>
      <c r="D19" s="70"/>
      <c r="E19" s="70"/>
      <c r="F19" s="70"/>
      <c r="G19" s="71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</row>
    <row r="20" spans="2:68" x14ac:dyDescent="0.25">
      <c r="B20" s="72">
        <v>3</v>
      </c>
      <c r="C20" s="73" t="s">
        <v>18</v>
      </c>
      <c r="D20" s="74"/>
      <c r="E20" s="74"/>
      <c r="F20" s="74"/>
      <c r="G20" s="77"/>
      <c r="H20" s="76">
        <v>0</v>
      </c>
      <c r="I20" s="76">
        <v>0</v>
      </c>
      <c r="J20" s="76">
        <v>0</v>
      </c>
      <c r="K20" s="76">
        <v>0</v>
      </c>
      <c r="L20" s="76">
        <v>1</v>
      </c>
      <c r="M20" s="76">
        <v>1</v>
      </c>
      <c r="N20" s="76">
        <v>0</v>
      </c>
      <c r="O20" s="76">
        <v>0</v>
      </c>
      <c r="P20" s="76">
        <v>0</v>
      </c>
      <c r="Q20" s="76">
        <v>2</v>
      </c>
      <c r="R20" s="76">
        <v>0</v>
      </c>
      <c r="S20" s="76">
        <v>1</v>
      </c>
      <c r="T20" s="76">
        <v>0</v>
      </c>
      <c r="U20" s="76">
        <v>1</v>
      </c>
      <c r="V20" s="76">
        <v>0</v>
      </c>
      <c r="W20" s="76">
        <v>0</v>
      </c>
      <c r="X20" s="76">
        <v>1</v>
      </c>
      <c r="Y20" s="76">
        <v>4</v>
      </c>
      <c r="Z20" s="76">
        <v>1</v>
      </c>
      <c r="AA20" s="76">
        <v>0</v>
      </c>
      <c r="AB20" s="76">
        <v>0</v>
      </c>
      <c r="AC20" s="76">
        <v>0</v>
      </c>
      <c r="AD20" s="76">
        <v>0</v>
      </c>
      <c r="AE20" s="76">
        <v>0</v>
      </c>
      <c r="AF20" s="76">
        <v>1</v>
      </c>
      <c r="AG20" s="76">
        <v>5</v>
      </c>
      <c r="AH20" s="76">
        <v>0</v>
      </c>
      <c r="AI20" s="76">
        <v>1</v>
      </c>
      <c r="AJ20" s="76">
        <v>1</v>
      </c>
      <c r="AK20" s="76">
        <v>0</v>
      </c>
      <c r="AL20" s="76">
        <v>0</v>
      </c>
      <c r="AM20" s="76">
        <v>1</v>
      </c>
      <c r="AN20" s="76">
        <v>0</v>
      </c>
      <c r="AO20" s="76">
        <v>0</v>
      </c>
      <c r="AP20" s="76">
        <v>0</v>
      </c>
      <c r="AQ20" s="76">
        <v>0</v>
      </c>
      <c r="AR20" s="76">
        <v>1</v>
      </c>
      <c r="AS20" s="76">
        <v>0</v>
      </c>
      <c r="AT20" s="76">
        <v>0</v>
      </c>
      <c r="AU20" s="76">
        <v>0</v>
      </c>
      <c r="AV20" s="76">
        <v>0</v>
      </c>
      <c r="AW20" s="76">
        <v>0</v>
      </c>
      <c r="AX20" s="76">
        <v>0</v>
      </c>
      <c r="AY20" s="76">
        <v>3</v>
      </c>
      <c r="AZ20" s="76">
        <v>1</v>
      </c>
      <c r="BA20" s="76">
        <v>1</v>
      </c>
      <c r="BB20" s="76">
        <v>0</v>
      </c>
      <c r="BC20" s="76">
        <v>0</v>
      </c>
      <c r="BD20" s="76">
        <v>0</v>
      </c>
      <c r="BE20" s="76">
        <v>0</v>
      </c>
      <c r="BF20" s="76">
        <v>0</v>
      </c>
      <c r="BG20" s="76">
        <v>0</v>
      </c>
      <c r="BH20" s="76">
        <v>0</v>
      </c>
      <c r="BI20" s="76">
        <v>0</v>
      </c>
      <c r="BJ20" s="76">
        <v>0</v>
      </c>
      <c r="BK20" s="76">
        <v>0</v>
      </c>
      <c r="BL20" s="76">
        <v>0</v>
      </c>
      <c r="BM20" s="76">
        <v>0</v>
      </c>
      <c r="BN20" s="76">
        <v>0</v>
      </c>
      <c r="BO20" s="76">
        <v>0</v>
      </c>
      <c r="BP20" s="76">
        <v>0</v>
      </c>
    </row>
    <row r="21" spans="2:68" x14ac:dyDescent="0.25">
      <c r="B21" s="72">
        <v>2</v>
      </c>
      <c r="C21" s="73" t="s">
        <v>19</v>
      </c>
      <c r="D21" s="74"/>
      <c r="E21" s="74"/>
      <c r="F21" s="74"/>
      <c r="G21" s="75"/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1</v>
      </c>
      <c r="R21" s="76">
        <v>0</v>
      </c>
      <c r="S21" s="76">
        <v>1</v>
      </c>
      <c r="T21" s="76">
        <v>1</v>
      </c>
      <c r="U21" s="76">
        <v>0</v>
      </c>
      <c r="V21" s="76">
        <v>0</v>
      </c>
      <c r="W21" s="76">
        <v>0</v>
      </c>
      <c r="X21" s="76">
        <v>0</v>
      </c>
      <c r="Y21" s="76">
        <v>4</v>
      </c>
      <c r="Z21" s="76">
        <v>1</v>
      </c>
      <c r="AA21" s="76">
        <v>0</v>
      </c>
      <c r="AB21" s="76">
        <v>0</v>
      </c>
      <c r="AC21" s="76">
        <v>0</v>
      </c>
      <c r="AD21" s="76">
        <v>0</v>
      </c>
      <c r="AE21" s="76">
        <v>0</v>
      </c>
      <c r="AF21" s="76">
        <v>1</v>
      </c>
      <c r="AG21" s="76">
        <v>3</v>
      </c>
      <c r="AH21" s="76">
        <v>0</v>
      </c>
      <c r="AI21" s="76">
        <v>1</v>
      </c>
      <c r="AJ21" s="76">
        <v>0</v>
      </c>
      <c r="AK21" s="76">
        <v>1</v>
      </c>
      <c r="AL21" s="76">
        <v>1</v>
      </c>
      <c r="AM21" s="76">
        <v>1</v>
      </c>
      <c r="AN21" s="76">
        <v>1</v>
      </c>
      <c r="AO21" s="76">
        <v>0</v>
      </c>
      <c r="AP21" s="76">
        <v>0</v>
      </c>
      <c r="AQ21" s="76">
        <v>0</v>
      </c>
      <c r="AR21" s="76">
        <v>0</v>
      </c>
      <c r="AS21" s="76">
        <v>0</v>
      </c>
      <c r="AT21" s="76">
        <v>0</v>
      </c>
      <c r="AU21" s="76">
        <v>0</v>
      </c>
      <c r="AV21" s="76">
        <v>1</v>
      </c>
      <c r="AW21" s="76">
        <v>0</v>
      </c>
      <c r="AX21" s="76">
        <v>0</v>
      </c>
      <c r="AY21" s="76">
        <v>0</v>
      </c>
      <c r="AZ21" s="76">
        <v>2</v>
      </c>
      <c r="BA21" s="76">
        <v>0</v>
      </c>
      <c r="BB21" s="76">
        <v>0</v>
      </c>
      <c r="BC21" s="76">
        <v>0</v>
      </c>
      <c r="BD21" s="76">
        <v>0</v>
      </c>
      <c r="BE21" s="76">
        <v>0</v>
      </c>
      <c r="BF21" s="76">
        <v>0</v>
      </c>
      <c r="BG21" s="76">
        <v>0</v>
      </c>
      <c r="BH21" s="76">
        <v>0</v>
      </c>
      <c r="BI21" s="76">
        <v>0</v>
      </c>
      <c r="BJ21" s="76">
        <v>0</v>
      </c>
      <c r="BK21" s="76">
        <v>0</v>
      </c>
      <c r="BL21" s="76">
        <v>0</v>
      </c>
      <c r="BM21" s="76">
        <v>0</v>
      </c>
      <c r="BN21" s="76">
        <v>0</v>
      </c>
      <c r="BO21" s="76">
        <v>0</v>
      </c>
      <c r="BP21" s="76">
        <v>0</v>
      </c>
    </row>
    <row r="22" spans="2:68" x14ac:dyDescent="0.25">
      <c r="B22" s="72">
        <v>1</v>
      </c>
      <c r="C22" s="73" t="s">
        <v>20</v>
      </c>
      <c r="D22" s="74"/>
      <c r="E22" s="74"/>
      <c r="F22" s="74"/>
      <c r="G22" s="75"/>
      <c r="H22" s="76">
        <v>0</v>
      </c>
      <c r="I22" s="76">
        <v>2</v>
      </c>
      <c r="J22" s="76">
        <v>0</v>
      </c>
      <c r="K22" s="76">
        <v>0</v>
      </c>
      <c r="L22" s="76">
        <v>1</v>
      </c>
      <c r="M22" s="76">
        <v>1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6">
        <v>0</v>
      </c>
      <c r="AA22" s="76">
        <v>4</v>
      </c>
      <c r="AB22" s="76">
        <v>0</v>
      </c>
      <c r="AC22" s="76">
        <v>0</v>
      </c>
      <c r="AD22" s="76">
        <v>0</v>
      </c>
      <c r="AE22" s="76">
        <v>1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76">
        <v>1</v>
      </c>
      <c r="AL22" s="76">
        <v>0</v>
      </c>
      <c r="AM22" s="76">
        <v>0</v>
      </c>
      <c r="AN22" s="76">
        <v>0</v>
      </c>
      <c r="AO22" s="76">
        <v>0</v>
      </c>
      <c r="AP22" s="76">
        <v>0</v>
      </c>
      <c r="AQ22" s="76">
        <v>0</v>
      </c>
      <c r="AR22" s="76">
        <v>1</v>
      </c>
      <c r="AS22" s="76">
        <v>1</v>
      </c>
      <c r="AT22" s="76">
        <v>0</v>
      </c>
      <c r="AU22" s="76">
        <v>0</v>
      </c>
      <c r="AV22" s="76">
        <v>1</v>
      </c>
      <c r="AW22" s="76">
        <v>0</v>
      </c>
      <c r="AX22" s="76">
        <v>0</v>
      </c>
      <c r="AY22" s="76">
        <v>0</v>
      </c>
      <c r="AZ22" s="76">
        <v>0</v>
      </c>
      <c r="BA22" s="76">
        <v>0</v>
      </c>
      <c r="BB22" s="76">
        <v>0</v>
      </c>
      <c r="BC22" s="76">
        <v>0</v>
      </c>
      <c r="BD22" s="76">
        <v>0</v>
      </c>
      <c r="BE22" s="76">
        <v>0</v>
      </c>
      <c r="BF22" s="76">
        <v>0</v>
      </c>
      <c r="BG22" s="76">
        <v>0</v>
      </c>
      <c r="BH22" s="76">
        <v>0</v>
      </c>
      <c r="BI22" s="76">
        <v>2</v>
      </c>
      <c r="BJ22" s="76">
        <v>0</v>
      </c>
      <c r="BK22" s="76">
        <v>0</v>
      </c>
      <c r="BL22" s="76">
        <v>1</v>
      </c>
      <c r="BM22" s="76">
        <v>0</v>
      </c>
      <c r="BN22" s="76">
        <v>0</v>
      </c>
      <c r="BO22" s="76">
        <v>0</v>
      </c>
      <c r="BP22" s="76">
        <v>0</v>
      </c>
    </row>
    <row r="23" spans="2:68" x14ac:dyDescent="0.25">
      <c r="B23" s="72">
        <v>4</v>
      </c>
      <c r="C23" s="73" t="s">
        <v>21</v>
      </c>
      <c r="D23" s="74"/>
      <c r="E23" s="74"/>
      <c r="F23" s="74"/>
      <c r="G23" s="77"/>
      <c r="H23" s="76">
        <v>0</v>
      </c>
      <c r="I23" s="76">
        <v>2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1</v>
      </c>
      <c r="Y23" s="76">
        <v>1</v>
      </c>
      <c r="Z23" s="76">
        <v>0</v>
      </c>
      <c r="AA23" s="76">
        <v>1</v>
      </c>
      <c r="AB23" s="76">
        <v>0</v>
      </c>
      <c r="AC23" s="76">
        <v>0</v>
      </c>
      <c r="AD23" s="76">
        <v>0</v>
      </c>
      <c r="AE23" s="76">
        <v>1</v>
      </c>
      <c r="AF23" s="76">
        <v>0</v>
      </c>
      <c r="AG23" s="76">
        <v>0</v>
      </c>
      <c r="AH23" s="76">
        <v>1</v>
      </c>
      <c r="AI23" s="76">
        <v>0</v>
      </c>
      <c r="AJ23" s="76">
        <v>0</v>
      </c>
      <c r="AK23" s="76">
        <v>0</v>
      </c>
      <c r="AL23" s="76">
        <v>0</v>
      </c>
      <c r="AM23" s="76">
        <v>0</v>
      </c>
      <c r="AN23" s="76">
        <v>0</v>
      </c>
      <c r="AO23" s="76">
        <v>0</v>
      </c>
      <c r="AP23" s="76">
        <v>0</v>
      </c>
      <c r="AQ23" s="76">
        <v>0</v>
      </c>
      <c r="AR23" s="76">
        <v>0</v>
      </c>
      <c r="AS23" s="76">
        <v>1</v>
      </c>
      <c r="AT23" s="76">
        <v>0</v>
      </c>
      <c r="AU23" s="76">
        <v>0</v>
      </c>
      <c r="AV23" s="76">
        <v>0</v>
      </c>
      <c r="AW23" s="76">
        <v>0</v>
      </c>
      <c r="AX23" s="76">
        <v>0</v>
      </c>
      <c r="AY23" s="76">
        <v>0</v>
      </c>
      <c r="AZ23" s="76">
        <v>0</v>
      </c>
      <c r="BA23" s="76">
        <v>0</v>
      </c>
      <c r="BB23" s="76">
        <v>0</v>
      </c>
      <c r="BC23" s="76">
        <v>0</v>
      </c>
      <c r="BD23" s="76">
        <v>0</v>
      </c>
      <c r="BE23" s="76">
        <v>0</v>
      </c>
      <c r="BF23" s="76">
        <v>0</v>
      </c>
      <c r="BG23" s="76">
        <v>0</v>
      </c>
      <c r="BH23" s="76">
        <v>0</v>
      </c>
      <c r="BI23" s="76">
        <v>2</v>
      </c>
      <c r="BJ23" s="76">
        <v>0</v>
      </c>
      <c r="BK23" s="76">
        <v>0</v>
      </c>
      <c r="BL23" s="76">
        <v>1</v>
      </c>
      <c r="BM23" s="76">
        <v>0</v>
      </c>
      <c r="BN23" s="76">
        <v>0</v>
      </c>
      <c r="BO23" s="76">
        <v>0</v>
      </c>
      <c r="BP23" s="7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DDAB1-DE69-45F9-AF8D-D031D7248F6F}">
  <dimension ref="B1:BP23"/>
  <sheetViews>
    <sheetView zoomScale="90" zoomScaleNormal="90" workbookViewId="0"/>
  </sheetViews>
  <sheetFormatPr defaultRowHeight="15" x14ac:dyDescent="0.25"/>
  <cols>
    <col min="1" max="1" width="1.42578125" customWidth="1"/>
    <col min="2" max="2" width="4.5703125" customWidth="1"/>
    <col min="3" max="3" width="36.42578125" customWidth="1"/>
    <col min="4" max="4" width="6" customWidth="1"/>
    <col min="5" max="6" width="9.5703125" customWidth="1"/>
    <col min="8" max="68" width="3.7109375" customWidth="1"/>
  </cols>
  <sheetData>
    <row r="1" spans="2:68" x14ac:dyDescent="0.25">
      <c r="B1" s="1" t="s">
        <v>0</v>
      </c>
      <c r="D1" s="3"/>
    </row>
    <row r="2" spans="2:68" x14ac:dyDescent="0.25">
      <c r="B2" s="2" t="s">
        <v>1</v>
      </c>
      <c r="D2" s="3"/>
    </row>
    <row r="3" spans="2:68" ht="15.75" thickBot="1" x14ac:dyDescent="0.3">
      <c r="B3" s="3" t="s">
        <v>2</v>
      </c>
      <c r="D3" s="3"/>
    </row>
    <row r="4" spans="2:68" ht="31.5" x14ac:dyDescent="0.25">
      <c r="B4" s="4">
        <f>[3]Preferenze!B3</f>
        <v>3</v>
      </c>
      <c r="C4" s="5" t="str">
        <f>[3]Preferenze!C3</f>
        <v>Obiettivo Lombardia per le Autonomie con Gori</v>
      </c>
      <c r="D4" s="6"/>
      <c r="E4" s="7" t="s">
        <v>3</v>
      </c>
      <c r="F4" s="8"/>
    </row>
    <row r="5" spans="2:68" x14ac:dyDescent="0.25">
      <c r="B5" s="9"/>
      <c r="C5" s="10" t="s">
        <v>4</v>
      </c>
      <c r="D5" s="11">
        <f>[3]Preferenze!$D$4</f>
        <v>61</v>
      </c>
      <c r="E5" s="12" t="s">
        <v>5</v>
      </c>
      <c r="F5" s="13"/>
    </row>
    <row r="6" spans="2:68" ht="15.75" thickBot="1" x14ac:dyDescent="0.3">
      <c r="B6" s="14" t="s">
        <v>6</v>
      </c>
      <c r="C6" s="15" t="s">
        <v>7</v>
      </c>
      <c r="D6" s="16"/>
      <c r="E6" s="17" t="s">
        <v>6</v>
      </c>
      <c r="F6" s="18" t="s">
        <v>8</v>
      </c>
    </row>
    <row r="7" spans="2:68" x14ac:dyDescent="0.25">
      <c r="B7" s="19">
        <f>[3]Preferenze!B7</f>
        <v>1</v>
      </c>
      <c r="C7" s="20" t="str">
        <f>[3]Preferenze!C7</f>
        <v>GIRANI Pierangelo</v>
      </c>
      <c r="D7" s="21"/>
      <c r="E7" s="22">
        <f>[3]Preferenze!BR7</f>
        <v>0</v>
      </c>
      <c r="F7" s="23">
        <f>[3]Preferenze!BT7</f>
        <v>0</v>
      </c>
    </row>
    <row r="8" spans="2:68" x14ac:dyDescent="0.25">
      <c r="B8" s="24">
        <f>[3]Preferenze!B8</f>
        <v>2</v>
      </c>
      <c r="C8" s="25" t="str">
        <f>[3]Preferenze!C8</f>
        <v>EMANUELLI Giorgia</v>
      </c>
      <c r="D8" s="26"/>
      <c r="E8" s="27">
        <f>[3]Preferenze!BR8</f>
        <v>0</v>
      </c>
      <c r="F8" s="28">
        <f>[3]Preferenze!BT8</f>
        <v>0</v>
      </c>
    </row>
    <row r="9" spans="2:68" x14ac:dyDescent="0.25">
      <c r="B9" s="24">
        <f>[3]Preferenze!B9</f>
        <v>3</v>
      </c>
      <c r="C9" s="25" t="str">
        <f>[3]Preferenze!C9</f>
        <v>TORLASCO Carlo</v>
      </c>
      <c r="D9" s="26"/>
      <c r="E9" s="27">
        <f>[3]Preferenze!BR9</f>
        <v>0</v>
      </c>
      <c r="F9" s="28">
        <f>[3]Preferenze!BT9</f>
        <v>0</v>
      </c>
    </row>
    <row r="10" spans="2:68" ht="15.75" thickBot="1" x14ac:dyDescent="0.3">
      <c r="B10" s="14">
        <f>[3]Preferenze!B10</f>
        <v>4</v>
      </c>
      <c r="C10" s="29" t="str">
        <f>[3]Preferenze!C10</f>
        <v>BRICHETTI Ausilia</v>
      </c>
      <c r="D10" s="30"/>
      <c r="E10" s="31">
        <f>[3]Preferenze!BR10</f>
        <v>0</v>
      </c>
      <c r="F10" s="32">
        <f>[3]Preferenze!BT10</f>
        <v>0</v>
      </c>
    </row>
    <row r="11" spans="2:68" x14ac:dyDescent="0.25">
      <c r="B11" s="33" t="s">
        <v>9</v>
      </c>
      <c r="C11" s="34"/>
      <c r="D11" s="35" t="s">
        <v>10</v>
      </c>
      <c r="E11" s="36">
        <f>[3]Preferenze!BR12</f>
        <v>0</v>
      </c>
      <c r="F11" s="37">
        <f>[3]Preferenze!$BT$12</f>
        <v>0</v>
      </c>
    </row>
    <row r="12" spans="2:68" ht="15.75" thickBot="1" x14ac:dyDescent="0.3">
      <c r="B12" s="38"/>
      <c r="C12" s="39"/>
      <c r="D12" s="40" t="s">
        <v>8</v>
      </c>
      <c r="E12" s="41">
        <f>[3]Preferenze!BR13</f>
        <v>0</v>
      </c>
      <c r="F12" s="32"/>
    </row>
    <row r="14" spans="2:68" ht="15.75" thickBot="1" x14ac:dyDescent="0.3">
      <c r="B14" s="79" t="s">
        <v>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</row>
    <row r="15" spans="2:68" x14ac:dyDescent="0.25">
      <c r="B15" s="44"/>
      <c r="C15" s="45"/>
      <c r="D15" s="46"/>
      <c r="E15" s="46"/>
      <c r="F15" s="46"/>
      <c r="G15" s="47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50"/>
    </row>
    <row r="16" spans="2:68" ht="27" thickBot="1" x14ac:dyDescent="0.3">
      <c r="B16" s="51">
        <v>3</v>
      </c>
      <c r="C16" s="52" t="s">
        <v>22</v>
      </c>
      <c r="D16" s="53"/>
      <c r="E16" s="54"/>
      <c r="F16" s="53"/>
      <c r="G16" s="55"/>
      <c r="H16" s="56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57"/>
    </row>
    <row r="17" spans="2:68" x14ac:dyDescent="0.25">
      <c r="B17" s="58"/>
      <c r="C17" s="59"/>
      <c r="D17" s="80"/>
      <c r="E17" s="60"/>
      <c r="F17" s="61"/>
      <c r="G17" s="62"/>
      <c r="H17" s="56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57"/>
    </row>
    <row r="18" spans="2:68" x14ac:dyDescent="0.25">
      <c r="B18" s="63" t="s">
        <v>6</v>
      </c>
      <c r="C18" s="64" t="s">
        <v>7</v>
      </c>
      <c r="D18" s="65"/>
      <c r="E18" s="65"/>
      <c r="F18" s="65"/>
      <c r="G18" s="66"/>
      <c r="H18" s="67">
        <v>1</v>
      </c>
      <c r="I18" s="67">
        <v>2</v>
      </c>
      <c r="J18" s="67">
        <v>3</v>
      </c>
      <c r="K18" s="67">
        <v>4</v>
      </c>
      <c r="L18" s="67">
        <v>5</v>
      </c>
      <c r="M18" s="67">
        <v>6</v>
      </c>
      <c r="N18" s="67">
        <v>7</v>
      </c>
      <c r="O18" s="67">
        <v>8</v>
      </c>
      <c r="P18" s="67">
        <v>9</v>
      </c>
      <c r="Q18" s="67">
        <v>10</v>
      </c>
      <c r="R18" s="67">
        <v>11</v>
      </c>
      <c r="S18" s="67">
        <v>12</v>
      </c>
      <c r="T18" s="67">
        <v>13</v>
      </c>
      <c r="U18" s="67">
        <v>14</v>
      </c>
      <c r="V18" s="67">
        <v>15</v>
      </c>
      <c r="W18" s="67">
        <v>16</v>
      </c>
      <c r="X18" s="67">
        <v>17</v>
      </c>
      <c r="Y18" s="67">
        <v>18</v>
      </c>
      <c r="Z18" s="67">
        <v>19</v>
      </c>
      <c r="AA18" s="67">
        <v>20</v>
      </c>
      <c r="AB18" s="67">
        <v>21</v>
      </c>
      <c r="AC18" s="67">
        <v>22</v>
      </c>
      <c r="AD18" s="67">
        <v>23</v>
      </c>
      <c r="AE18" s="67">
        <v>24</v>
      </c>
      <c r="AF18" s="67">
        <v>25</v>
      </c>
      <c r="AG18" s="67">
        <v>26</v>
      </c>
      <c r="AH18" s="67">
        <v>27</v>
      </c>
      <c r="AI18" s="67">
        <v>28</v>
      </c>
      <c r="AJ18" s="67">
        <v>29</v>
      </c>
      <c r="AK18" s="67">
        <v>30</v>
      </c>
      <c r="AL18" s="67">
        <v>31</v>
      </c>
      <c r="AM18" s="67">
        <v>32</v>
      </c>
      <c r="AN18" s="67">
        <v>33</v>
      </c>
      <c r="AO18" s="67">
        <v>34</v>
      </c>
      <c r="AP18" s="67">
        <v>35</v>
      </c>
      <c r="AQ18" s="67">
        <v>36</v>
      </c>
      <c r="AR18" s="67">
        <v>37</v>
      </c>
      <c r="AS18" s="67">
        <v>38</v>
      </c>
      <c r="AT18" s="67">
        <v>39</v>
      </c>
      <c r="AU18" s="67">
        <v>40</v>
      </c>
      <c r="AV18" s="67">
        <v>41</v>
      </c>
      <c r="AW18" s="67">
        <v>42</v>
      </c>
      <c r="AX18" s="67">
        <v>43</v>
      </c>
      <c r="AY18" s="67">
        <v>44</v>
      </c>
      <c r="AZ18" s="67">
        <v>45</v>
      </c>
      <c r="BA18" s="67">
        <v>46</v>
      </c>
      <c r="BB18" s="67">
        <v>47</v>
      </c>
      <c r="BC18" s="67">
        <v>48</v>
      </c>
      <c r="BD18" s="67">
        <v>49</v>
      </c>
      <c r="BE18" s="67">
        <v>50</v>
      </c>
      <c r="BF18" s="67">
        <v>51</v>
      </c>
      <c r="BG18" s="67">
        <v>52</v>
      </c>
      <c r="BH18" s="67">
        <v>53</v>
      </c>
      <c r="BI18" s="67">
        <v>54</v>
      </c>
      <c r="BJ18" s="67">
        <v>55</v>
      </c>
      <c r="BK18" s="67">
        <v>56</v>
      </c>
      <c r="BL18" s="67">
        <v>57</v>
      </c>
      <c r="BM18" s="67">
        <v>58</v>
      </c>
      <c r="BN18" s="67">
        <v>59</v>
      </c>
      <c r="BO18" s="67">
        <v>60</v>
      </c>
      <c r="BP18" s="67">
        <v>61</v>
      </c>
    </row>
    <row r="19" spans="2:68" x14ac:dyDescent="0.25">
      <c r="B19" s="68"/>
      <c r="C19" s="69"/>
      <c r="D19" s="70"/>
      <c r="E19" s="70"/>
      <c r="F19" s="70"/>
      <c r="G19" s="71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</row>
    <row r="20" spans="2:68" x14ac:dyDescent="0.25">
      <c r="B20" s="72">
        <v>1</v>
      </c>
      <c r="C20" s="73" t="s">
        <v>23</v>
      </c>
      <c r="D20" s="74"/>
      <c r="E20" s="74"/>
      <c r="F20" s="74"/>
      <c r="G20" s="75"/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6">
        <v>0</v>
      </c>
      <c r="U20" s="76">
        <v>0</v>
      </c>
      <c r="V20" s="76">
        <v>0</v>
      </c>
      <c r="W20" s="76">
        <v>0</v>
      </c>
      <c r="X20" s="76">
        <v>0</v>
      </c>
      <c r="Y20" s="76">
        <v>0</v>
      </c>
      <c r="Z20" s="76">
        <v>0</v>
      </c>
      <c r="AA20" s="76">
        <v>0</v>
      </c>
      <c r="AB20" s="76">
        <v>0</v>
      </c>
      <c r="AC20" s="76">
        <v>0</v>
      </c>
      <c r="AD20" s="76">
        <v>0</v>
      </c>
      <c r="AE20" s="76">
        <v>0</v>
      </c>
      <c r="AF20" s="76">
        <v>0</v>
      </c>
      <c r="AG20" s="76">
        <v>0</v>
      </c>
      <c r="AH20" s="76">
        <v>0</v>
      </c>
      <c r="AI20" s="76">
        <v>0</v>
      </c>
      <c r="AJ20" s="76">
        <v>0</v>
      </c>
      <c r="AK20" s="76">
        <v>0</v>
      </c>
      <c r="AL20" s="76">
        <v>0</v>
      </c>
      <c r="AM20" s="76">
        <v>0</v>
      </c>
      <c r="AN20" s="76">
        <v>0</v>
      </c>
      <c r="AO20" s="76">
        <v>0</v>
      </c>
      <c r="AP20" s="76">
        <v>0</v>
      </c>
      <c r="AQ20" s="76">
        <v>0</v>
      </c>
      <c r="AR20" s="76">
        <v>0</v>
      </c>
      <c r="AS20" s="76">
        <v>0</v>
      </c>
      <c r="AT20" s="76">
        <v>0</v>
      </c>
      <c r="AU20" s="76">
        <v>0</v>
      </c>
      <c r="AV20" s="76">
        <v>0</v>
      </c>
      <c r="AW20" s="76">
        <v>0</v>
      </c>
      <c r="AX20" s="76">
        <v>0</v>
      </c>
      <c r="AY20" s="76">
        <v>0</v>
      </c>
      <c r="AZ20" s="76">
        <v>0</v>
      </c>
      <c r="BA20" s="76">
        <v>0</v>
      </c>
      <c r="BB20" s="76">
        <v>0</v>
      </c>
      <c r="BC20" s="76">
        <v>0</v>
      </c>
      <c r="BD20" s="76">
        <v>0</v>
      </c>
      <c r="BE20" s="76">
        <v>0</v>
      </c>
      <c r="BF20" s="76">
        <v>0</v>
      </c>
      <c r="BG20" s="76">
        <v>0</v>
      </c>
      <c r="BH20" s="76">
        <v>0</v>
      </c>
      <c r="BI20" s="76">
        <v>0</v>
      </c>
      <c r="BJ20" s="76">
        <v>0</v>
      </c>
      <c r="BK20" s="76">
        <v>0</v>
      </c>
      <c r="BL20" s="76">
        <v>0</v>
      </c>
      <c r="BM20" s="76">
        <v>0</v>
      </c>
      <c r="BN20" s="76">
        <v>0</v>
      </c>
      <c r="BO20" s="76">
        <v>0</v>
      </c>
      <c r="BP20" s="76">
        <v>0</v>
      </c>
    </row>
    <row r="21" spans="2:68" x14ac:dyDescent="0.25">
      <c r="B21" s="72">
        <v>2</v>
      </c>
      <c r="C21" s="73" t="s">
        <v>24</v>
      </c>
      <c r="D21" s="74"/>
      <c r="E21" s="74"/>
      <c r="F21" s="74"/>
      <c r="G21" s="75"/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6">
        <v>0</v>
      </c>
      <c r="Y21" s="76">
        <v>0</v>
      </c>
      <c r="Z21" s="76">
        <v>0</v>
      </c>
      <c r="AA21" s="76">
        <v>0</v>
      </c>
      <c r="AB21" s="76">
        <v>0</v>
      </c>
      <c r="AC21" s="76">
        <v>0</v>
      </c>
      <c r="AD21" s="76">
        <v>0</v>
      </c>
      <c r="AE21" s="76">
        <v>0</v>
      </c>
      <c r="AF21" s="76">
        <v>0</v>
      </c>
      <c r="AG21" s="76">
        <v>0</v>
      </c>
      <c r="AH21" s="76">
        <v>0</v>
      </c>
      <c r="AI21" s="76">
        <v>0</v>
      </c>
      <c r="AJ21" s="76">
        <v>0</v>
      </c>
      <c r="AK21" s="76">
        <v>0</v>
      </c>
      <c r="AL21" s="76">
        <v>0</v>
      </c>
      <c r="AM21" s="76">
        <v>0</v>
      </c>
      <c r="AN21" s="76">
        <v>0</v>
      </c>
      <c r="AO21" s="76">
        <v>0</v>
      </c>
      <c r="AP21" s="76">
        <v>0</v>
      </c>
      <c r="AQ21" s="76">
        <v>0</v>
      </c>
      <c r="AR21" s="76">
        <v>0</v>
      </c>
      <c r="AS21" s="76">
        <v>0</v>
      </c>
      <c r="AT21" s="76">
        <v>0</v>
      </c>
      <c r="AU21" s="76">
        <v>0</v>
      </c>
      <c r="AV21" s="76">
        <v>0</v>
      </c>
      <c r="AW21" s="76">
        <v>0</v>
      </c>
      <c r="AX21" s="76">
        <v>0</v>
      </c>
      <c r="AY21" s="76">
        <v>0</v>
      </c>
      <c r="AZ21" s="76">
        <v>0</v>
      </c>
      <c r="BA21" s="76">
        <v>0</v>
      </c>
      <c r="BB21" s="76">
        <v>0</v>
      </c>
      <c r="BC21" s="76">
        <v>0</v>
      </c>
      <c r="BD21" s="76">
        <v>0</v>
      </c>
      <c r="BE21" s="76">
        <v>0</v>
      </c>
      <c r="BF21" s="76">
        <v>0</v>
      </c>
      <c r="BG21" s="76">
        <v>0</v>
      </c>
      <c r="BH21" s="76">
        <v>0</v>
      </c>
      <c r="BI21" s="76">
        <v>0</v>
      </c>
      <c r="BJ21" s="76">
        <v>0</v>
      </c>
      <c r="BK21" s="76">
        <v>0</v>
      </c>
      <c r="BL21" s="76">
        <v>0</v>
      </c>
      <c r="BM21" s="76">
        <v>0</v>
      </c>
      <c r="BN21" s="76">
        <v>0</v>
      </c>
      <c r="BO21" s="76">
        <v>0</v>
      </c>
      <c r="BP21" s="76">
        <v>0</v>
      </c>
    </row>
    <row r="22" spans="2:68" x14ac:dyDescent="0.25">
      <c r="B22" s="72">
        <v>3</v>
      </c>
      <c r="C22" s="73" t="s">
        <v>25</v>
      </c>
      <c r="D22" s="74"/>
      <c r="E22" s="74"/>
      <c r="F22" s="74"/>
      <c r="G22" s="77"/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6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76">
        <v>0</v>
      </c>
      <c r="AL22" s="76">
        <v>0</v>
      </c>
      <c r="AM22" s="76">
        <v>0</v>
      </c>
      <c r="AN22" s="76">
        <v>0</v>
      </c>
      <c r="AO22" s="76">
        <v>0</v>
      </c>
      <c r="AP22" s="76">
        <v>0</v>
      </c>
      <c r="AQ22" s="76">
        <v>0</v>
      </c>
      <c r="AR22" s="76">
        <v>0</v>
      </c>
      <c r="AS22" s="76">
        <v>0</v>
      </c>
      <c r="AT22" s="76">
        <v>0</v>
      </c>
      <c r="AU22" s="76">
        <v>0</v>
      </c>
      <c r="AV22" s="76">
        <v>0</v>
      </c>
      <c r="AW22" s="76">
        <v>0</v>
      </c>
      <c r="AX22" s="76">
        <v>0</v>
      </c>
      <c r="AY22" s="76">
        <v>0</v>
      </c>
      <c r="AZ22" s="76">
        <v>0</v>
      </c>
      <c r="BA22" s="76">
        <v>0</v>
      </c>
      <c r="BB22" s="76">
        <v>0</v>
      </c>
      <c r="BC22" s="76">
        <v>0</v>
      </c>
      <c r="BD22" s="76">
        <v>0</v>
      </c>
      <c r="BE22" s="76">
        <v>0</v>
      </c>
      <c r="BF22" s="76">
        <v>0</v>
      </c>
      <c r="BG22" s="76">
        <v>0</v>
      </c>
      <c r="BH22" s="76">
        <v>0</v>
      </c>
      <c r="BI22" s="76">
        <v>0</v>
      </c>
      <c r="BJ22" s="76">
        <v>0</v>
      </c>
      <c r="BK22" s="76">
        <v>0</v>
      </c>
      <c r="BL22" s="76">
        <v>0</v>
      </c>
      <c r="BM22" s="76">
        <v>0</v>
      </c>
      <c r="BN22" s="76">
        <v>0</v>
      </c>
      <c r="BO22" s="76">
        <v>0</v>
      </c>
      <c r="BP22" s="76">
        <v>0</v>
      </c>
    </row>
    <row r="23" spans="2:68" x14ac:dyDescent="0.25">
      <c r="B23" s="72">
        <v>4</v>
      </c>
      <c r="C23" s="73" t="s">
        <v>26</v>
      </c>
      <c r="D23" s="74"/>
      <c r="E23" s="74"/>
      <c r="F23" s="74"/>
      <c r="G23" s="77"/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  <c r="Y23" s="76">
        <v>0</v>
      </c>
      <c r="Z23" s="76">
        <v>0</v>
      </c>
      <c r="AA23" s="76">
        <v>0</v>
      </c>
      <c r="AB23" s="76">
        <v>0</v>
      </c>
      <c r="AC23" s="76">
        <v>0</v>
      </c>
      <c r="AD23" s="76">
        <v>0</v>
      </c>
      <c r="AE23" s="76">
        <v>0</v>
      </c>
      <c r="AF23" s="76">
        <v>0</v>
      </c>
      <c r="AG23" s="76">
        <v>0</v>
      </c>
      <c r="AH23" s="76">
        <v>0</v>
      </c>
      <c r="AI23" s="76">
        <v>0</v>
      </c>
      <c r="AJ23" s="76">
        <v>0</v>
      </c>
      <c r="AK23" s="76">
        <v>0</v>
      </c>
      <c r="AL23" s="76">
        <v>0</v>
      </c>
      <c r="AM23" s="76">
        <v>0</v>
      </c>
      <c r="AN23" s="76">
        <v>0</v>
      </c>
      <c r="AO23" s="76">
        <v>0</v>
      </c>
      <c r="AP23" s="76">
        <v>0</v>
      </c>
      <c r="AQ23" s="76">
        <v>0</v>
      </c>
      <c r="AR23" s="76">
        <v>0</v>
      </c>
      <c r="AS23" s="76">
        <v>0</v>
      </c>
      <c r="AT23" s="76">
        <v>0</v>
      </c>
      <c r="AU23" s="76">
        <v>0</v>
      </c>
      <c r="AV23" s="76">
        <v>0</v>
      </c>
      <c r="AW23" s="76">
        <v>0</v>
      </c>
      <c r="AX23" s="76">
        <v>0</v>
      </c>
      <c r="AY23" s="76">
        <v>0</v>
      </c>
      <c r="AZ23" s="76">
        <v>0</v>
      </c>
      <c r="BA23" s="76">
        <v>0</v>
      </c>
      <c r="BB23" s="76">
        <v>0</v>
      </c>
      <c r="BC23" s="76">
        <v>0</v>
      </c>
      <c r="BD23" s="76">
        <v>0</v>
      </c>
      <c r="BE23" s="76">
        <v>0</v>
      </c>
      <c r="BF23" s="76">
        <v>0</v>
      </c>
      <c r="BG23" s="76">
        <v>0</v>
      </c>
      <c r="BH23" s="76">
        <v>0</v>
      </c>
      <c r="BI23" s="76">
        <v>0</v>
      </c>
      <c r="BJ23" s="76">
        <v>0</v>
      </c>
      <c r="BK23" s="76">
        <v>0</v>
      </c>
      <c r="BL23" s="76">
        <v>0</v>
      </c>
      <c r="BM23" s="76">
        <v>0</v>
      </c>
      <c r="BN23" s="76">
        <v>0</v>
      </c>
      <c r="BO23" s="76">
        <v>0</v>
      </c>
      <c r="BP23" s="76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5FD86-C20D-43AD-9432-5306EE95002F}">
  <dimension ref="B1:BP23"/>
  <sheetViews>
    <sheetView zoomScale="90" zoomScaleNormal="90" workbookViewId="0"/>
  </sheetViews>
  <sheetFormatPr defaultRowHeight="15" x14ac:dyDescent="0.25"/>
  <cols>
    <col min="1" max="1" width="1.42578125" customWidth="1"/>
    <col min="2" max="2" width="4.5703125" customWidth="1"/>
    <col min="3" max="3" width="36.42578125" customWidth="1"/>
    <col min="4" max="4" width="6" customWidth="1"/>
    <col min="5" max="6" width="9.5703125" customWidth="1"/>
    <col min="8" max="68" width="3.7109375" customWidth="1"/>
  </cols>
  <sheetData>
    <row r="1" spans="2:68" x14ac:dyDescent="0.25">
      <c r="B1" s="1" t="s">
        <v>0</v>
      </c>
      <c r="D1" s="3"/>
    </row>
    <row r="2" spans="2:68" x14ac:dyDescent="0.25">
      <c r="B2" s="2" t="s">
        <v>1</v>
      </c>
      <c r="D2" s="3"/>
    </row>
    <row r="3" spans="2:68" ht="15.75" thickBot="1" x14ac:dyDescent="0.3">
      <c r="B3" s="3" t="s">
        <v>2</v>
      </c>
      <c r="D3" s="3"/>
    </row>
    <row r="4" spans="2:68" ht="15.75" x14ac:dyDescent="0.25">
      <c r="B4" s="4">
        <f>[4]Preferenze!B3</f>
        <v>4</v>
      </c>
      <c r="C4" s="5" t="str">
        <f>[4]Preferenze!C3</f>
        <v>Partito Democratico Gori Presidente</v>
      </c>
      <c r="D4" s="6"/>
      <c r="E4" s="7" t="s">
        <v>3</v>
      </c>
      <c r="F4" s="8"/>
    </row>
    <row r="5" spans="2:68" x14ac:dyDescent="0.25">
      <c r="B5" s="9"/>
      <c r="C5" s="10" t="s">
        <v>4</v>
      </c>
      <c r="D5" s="11">
        <f>[4]Preferenze!$D$4</f>
        <v>61</v>
      </c>
      <c r="E5" s="12" t="s">
        <v>5</v>
      </c>
      <c r="F5" s="13"/>
    </row>
    <row r="6" spans="2:68" ht="15.75" thickBot="1" x14ac:dyDescent="0.3">
      <c r="B6" s="14" t="s">
        <v>6</v>
      </c>
      <c r="C6" s="15" t="s">
        <v>7</v>
      </c>
      <c r="D6" s="16"/>
      <c r="E6" s="17" t="s">
        <v>6</v>
      </c>
      <c r="F6" s="18" t="s">
        <v>8</v>
      </c>
    </row>
    <row r="7" spans="2:68" x14ac:dyDescent="0.25">
      <c r="B7" s="19">
        <f>[4]Preferenze!B7</f>
        <v>3</v>
      </c>
      <c r="C7" s="20" t="str">
        <f>[4]Preferenze!C7</f>
        <v>CARLOMAGNO Pietro</v>
      </c>
      <c r="D7" s="21"/>
      <c r="E7" s="22">
        <f>[4]Preferenze!BR7</f>
        <v>456</v>
      </c>
      <c r="F7" s="23">
        <f>[4]Preferenze!BT7</f>
        <v>0.84132841328413288</v>
      </c>
    </row>
    <row r="8" spans="2:68" x14ac:dyDescent="0.25">
      <c r="B8" s="24">
        <f>[4]Preferenze!B8</f>
        <v>4</v>
      </c>
      <c r="C8" s="25" t="str">
        <f>[4]Preferenze!C8</f>
        <v>VARESI Cristina</v>
      </c>
      <c r="D8" s="26"/>
      <c r="E8" s="27">
        <f>[4]Preferenze!BR8</f>
        <v>48</v>
      </c>
      <c r="F8" s="28">
        <f>[4]Preferenze!BT8</f>
        <v>8.8560885608856083E-2</v>
      </c>
    </row>
    <row r="9" spans="2:68" x14ac:dyDescent="0.25">
      <c r="B9" s="24">
        <f>[4]Preferenze!B9</f>
        <v>1</v>
      </c>
      <c r="C9" s="25" t="str">
        <f>[4]Preferenze!C9</f>
        <v>VILLANI Giuseppe</v>
      </c>
      <c r="D9" s="26"/>
      <c r="E9" s="27">
        <f>[4]Preferenze!BR9</f>
        <v>30</v>
      </c>
      <c r="F9" s="28">
        <f>[4]Preferenze!BT9</f>
        <v>5.5350553505535055E-2</v>
      </c>
    </row>
    <row r="10" spans="2:68" ht="15.75" thickBot="1" x14ac:dyDescent="0.3">
      <c r="B10" s="14">
        <f>[4]Preferenze!B10</f>
        <v>2</v>
      </c>
      <c r="C10" s="29" t="str">
        <f>[4]Preferenze!C10</f>
        <v>FILELLA Manila</v>
      </c>
      <c r="D10" s="30"/>
      <c r="E10" s="31">
        <f>[4]Preferenze!BR10</f>
        <v>8</v>
      </c>
      <c r="F10" s="32">
        <f>[4]Preferenze!BT10</f>
        <v>1.4760147601476014E-2</v>
      </c>
    </row>
    <row r="11" spans="2:68" x14ac:dyDescent="0.25">
      <c r="B11" s="33" t="s">
        <v>9</v>
      </c>
      <c r="C11" s="34"/>
      <c r="D11" s="35" t="s">
        <v>10</v>
      </c>
      <c r="E11" s="36">
        <f>[4]Preferenze!BR12</f>
        <v>542</v>
      </c>
      <c r="F11" s="37">
        <f>[4]Preferenze!$BT$12</f>
        <v>1</v>
      </c>
    </row>
    <row r="12" spans="2:68" ht="15.75" thickBot="1" x14ac:dyDescent="0.3">
      <c r="B12" s="38"/>
      <c r="C12" s="39"/>
      <c r="D12" s="40" t="s">
        <v>8</v>
      </c>
      <c r="E12" s="41">
        <f>[4]Preferenze!BR13</f>
        <v>0.99815498154981519</v>
      </c>
      <c r="F12" s="32"/>
    </row>
    <row r="14" spans="2:68" ht="15.75" thickBot="1" x14ac:dyDescent="0.3">
      <c r="B14" s="42" t="s">
        <v>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</row>
    <row r="15" spans="2:68" x14ac:dyDescent="0.25">
      <c r="B15" s="44"/>
      <c r="C15" s="45"/>
      <c r="D15" s="46"/>
      <c r="E15" s="46"/>
      <c r="F15" s="46"/>
      <c r="G15" s="47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50"/>
    </row>
    <row r="16" spans="2:68" ht="15.75" thickBot="1" x14ac:dyDescent="0.3">
      <c r="B16" s="51">
        <v>4</v>
      </c>
      <c r="C16" s="52" t="s">
        <v>27</v>
      </c>
      <c r="D16" s="53"/>
      <c r="E16" s="54"/>
      <c r="F16" s="53"/>
      <c r="G16" s="55"/>
      <c r="H16" s="56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57"/>
    </row>
    <row r="17" spans="2:68" x14ac:dyDescent="0.25">
      <c r="B17" s="58"/>
      <c r="C17" s="59"/>
      <c r="D17" s="78"/>
      <c r="E17" s="60"/>
      <c r="F17" s="61"/>
      <c r="G17" s="62"/>
      <c r="H17" s="56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57"/>
    </row>
    <row r="18" spans="2:68" x14ac:dyDescent="0.25">
      <c r="B18" s="63" t="s">
        <v>6</v>
      </c>
      <c r="C18" s="64" t="s">
        <v>7</v>
      </c>
      <c r="D18" s="65"/>
      <c r="E18" s="65"/>
      <c r="F18" s="65"/>
      <c r="G18" s="66"/>
      <c r="H18" s="67">
        <v>1</v>
      </c>
      <c r="I18" s="67">
        <v>2</v>
      </c>
      <c r="J18" s="67">
        <v>3</v>
      </c>
      <c r="K18" s="67">
        <v>4</v>
      </c>
      <c r="L18" s="67">
        <v>5</v>
      </c>
      <c r="M18" s="67">
        <v>6</v>
      </c>
      <c r="N18" s="67">
        <v>7</v>
      </c>
      <c r="O18" s="67">
        <v>8</v>
      </c>
      <c r="P18" s="67">
        <v>9</v>
      </c>
      <c r="Q18" s="67">
        <v>10</v>
      </c>
      <c r="R18" s="67">
        <v>11</v>
      </c>
      <c r="S18" s="67">
        <v>12</v>
      </c>
      <c r="T18" s="67">
        <v>13</v>
      </c>
      <c r="U18" s="67">
        <v>14</v>
      </c>
      <c r="V18" s="67">
        <v>15</v>
      </c>
      <c r="W18" s="67">
        <v>16</v>
      </c>
      <c r="X18" s="67">
        <v>17</v>
      </c>
      <c r="Y18" s="67">
        <v>18</v>
      </c>
      <c r="Z18" s="67">
        <v>19</v>
      </c>
      <c r="AA18" s="67">
        <v>20</v>
      </c>
      <c r="AB18" s="67">
        <v>21</v>
      </c>
      <c r="AC18" s="67">
        <v>22</v>
      </c>
      <c r="AD18" s="67">
        <v>23</v>
      </c>
      <c r="AE18" s="67">
        <v>24</v>
      </c>
      <c r="AF18" s="67">
        <v>25</v>
      </c>
      <c r="AG18" s="67">
        <v>26</v>
      </c>
      <c r="AH18" s="67">
        <v>27</v>
      </c>
      <c r="AI18" s="67">
        <v>28</v>
      </c>
      <c r="AJ18" s="67">
        <v>29</v>
      </c>
      <c r="AK18" s="67">
        <v>30</v>
      </c>
      <c r="AL18" s="67">
        <v>31</v>
      </c>
      <c r="AM18" s="67">
        <v>32</v>
      </c>
      <c r="AN18" s="67">
        <v>33</v>
      </c>
      <c r="AO18" s="67">
        <v>34</v>
      </c>
      <c r="AP18" s="67">
        <v>35</v>
      </c>
      <c r="AQ18" s="67">
        <v>36</v>
      </c>
      <c r="AR18" s="67">
        <v>37</v>
      </c>
      <c r="AS18" s="67">
        <v>38</v>
      </c>
      <c r="AT18" s="67">
        <v>39</v>
      </c>
      <c r="AU18" s="67">
        <v>40</v>
      </c>
      <c r="AV18" s="67">
        <v>41</v>
      </c>
      <c r="AW18" s="67">
        <v>42</v>
      </c>
      <c r="AX18" s="67">
        <v>43</v>
      </c>
      <c r="AY18" s="67">
        <v>44</v>
      </c>
      <c r="AZ18" s="67">
        <v>45</v>
      </c>
      <c r="BA18" s="67">
        <v>46</v>
      </c>
      <c r="BB18" s="67">
        <v>47</v>
      </c>
      <c r="BC18" s="67">
        <v>48</v>
      </c>
      <c r="BD18" s="67">
        <v>49</v>
      </c>
      <c r="BE18" s="67">
        <v>50</v>
      </c>
      <c r="BF18" s="67">
        <v>51</v>
      </c>
      <c r="BG18" s="67">
        <v>52</v>
      </c>
      <c r="BH18" s="67">
        <v>53</v>
      </c>
      <c r="BI18" s="67">
        <v>54</v>
      </c>
      <c r="BJ18" s="67">
        <v>55</v>
      </c>
      <c r="BK18" s="67">
        <v>56</v>
      </c>
      <c r="BL18" s="67">
        <v>57</v>
      </c>
      <c r="BM18" s="67">
        <v>58</v>
      </c>
      <c r="BN18" s="67">
        <v>59</v>
      </c>
      <c r="BO18" s="67">
        <v>60</v>
      </c>
      <c r="BP18" s="67">
        <v>61</v>
      </c>
    </row>
    <row r="19" spans="2:68" x14ac:dyDescent="0.25">
      <c r="B19" s="68"/>
      <c r="C19" s="69"/>
      <c r="D19" s="70"/>
      <c r="E19" s="70"/>
      <c r="F19" s="70"/>
      <c r="G19" s="71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</row>
    <row r="20" spans="2:68" x14ac:dyDescent="0.25">
      <c r="B20" s="72">
        <v>3</v>
      </c>
      <c r="C20" s="73" t="s">
        <v>28</v>
      </c>
      <c r="D20" s="74"/>
      <c r="E20" s="74"/>
      <c r="F20" s="74"/>
      <c r="G20" s="77"/>
      <c r="H20" s="76">
        <v>3</v>
      </c>
      <c r="I20" s="76">
        <v>5</v>
      </c>
      <c r="J20" s="76">
        <v>30</v>
      </c>
      <c r="K20" s="76">
        <v>13</v>
      </c>
      <c r="L20" s="76">
        <v>17</v>
      </c>
      <c r="M20" s="76">
        <v>11</v>
      </c>
      <c r="N20" s="76">
        <v>14</v>
      </c>
      <c r="O20" s="76">
        <v>17</v>
      </c>
      <c r="P20" s="76">
        <v>10</v>
      </c>
      <c r="Q20" s="76">
        <v>5</v>
      </c>
      <c r="R20" s="76">
        <v>9</v>
      </c>
      <c r="S20" s="76">
        <v>43</v>
      </c>
      <c r="T20" s="76">
        <v>4</v>
      </c>
      <c r="U20" s="76">
        <v>7</v>
      </c>
      <c r="V20" s="76">
        <v>4</v>
      </c>
      <c r="W20" s="76">
        <v>15</v>
      </c>
      <c r="X20" s="76">
        <v>13</v>
      </c>
      <c r="Y20" s="76">
        <v>6</v>
      </c>
      <c r="Z20" s="76">
        <v>15</v>
      </c>
      <c r="AA20" s="76">
        <v>3</v>
      </c>
      <c r="AB20" s="76">
        <v>5</v>
      </c>
      <c r="AC20" s="76">
        <v>4</v>
      </c>
      <c r="AD20" s="76">
        <v>0</v>
      </c>
      <c r="AE20" s="76">
        <v>3</v>
      </c>
      <c r="AF20" s="76">
        <v>3</v>
      </c>
      <c r="AG20" s="76">
        <v>4</v>
      </c>
      <c r="AH20" s="76">
        <v>7</v>
      </c>
      <c r="AI20" s="76">
        <v>4</v>
      </c>
      <c r="AJ20" s="76">
        <v>5</v>
      </c>
      <c r="AK20" s="76">
        <v>2</v>
      </c>
      <c r="AL20" s="76">
        <v>0</v>
      </c>
      <c r="AM20" s="76">
        <v>2</v>
      </c>
      <c r="AN20" s="76">
        <v>8</v>
      </c>
      <c r="AO20" s="76">
        <v>15</v>
      </c>
      <c r="AP20" s="76">
        <v>10</v>
      </c>
      <c r="AQ20" s="76">
        <v>4</v>
      </c>
      <c r="AR20" s="76">
        <v>1</v>
      </c>
      <c r="AS20" s="76">
        <v>3</v>
      </c>
      <c r="AT20" s="76">
        <v>7</v>
      </c>
      <c r="AU20" s="76">
        <v>10</v>
      </c>
      <c r="AV20" s="76">
        <v>14</v>
      </c>
      <c r="AW20" s="76">
        <v>2</v>
      </c>
      <c r="AX20" s="76">
        <v>2</v>
      </c>
      <c r="AY20" s="76">
        <v>1</v>
      </c>
      <c r="AZ20" s="76">
        <v>5</v>
      </c>
      <c r="BA20" s="76">
        <v>4</v>
      </c>
      <c r="BB20" s="76">
        <v>2</v>
      </c>
      <c r="BC20" s="76">
        <v>13</v>
      </c>
      <c r="BD20" s="76">
        <v>13</v>
      </c>
      <c r="BE20" s="76">
        <v>5</v>
      </c>
      <c r="BF20" s="76">
        <v>4</v>
      </c>
      <c r="BG20" s="76">
        <v>9</v>
      </c>
      <c r="BH20" s="76">
        <v>7</v>
      </c>
      <c r="BI20" s="76">
        <v>6</v>
      </c>
      <c r="BJ20" s="76">
        <v>1</v>
      </c>
      <c r="BK20" s="76">
        <v>9</v>
      </c>
      <c r="BL20" s="76">
        <v>5</v>
      </c>
      <c r="BM20" s="76">
        <v>5</v>
      </c>
      <c r="BN20" s="76">
        <v>5</v>
      </c>
      <c r="BO20" s="76">
        <v>3</v>
      </c>
      <c r="BP20" s="76">
        <v>0</v>
      </c>
    </row>
    <row r="21" spans="2:68" x14ac:dyDescent="0.25">
      <c r="B21" s="72">
        <v>4</v>
      </c>
      <c r="C21" s="73" t="s">
        <v>29</v>
      </c>
      <c r="D21" s="74"/>
      <c r="E21" s="74"/>
      <c r="F21" s="74"/>
      <c r="G21" s="77"/>
      <c r="H21" s="76">
        <v>1</v>
      </c>
      <c r="I21" s="76">
        <v>0</v>
      </c>
      <c r="J21" s="76">
        <v>9</v>
      </c>
      <c r="K21" s="76">
        <v>0</v>
      </c>
      <c r="L21" s="76">
        <v>1</v>
      </c>
      <c r="M21" s="76">
        <v>0</v>
      </c>
      <c r="N21" s="76">
        <v>2</v>
      </c>
      <c r="O21" s="76">
        <v>0</v>
      </c>
      <c r="P21" s="76">
        <v>3</v>
      </c>
      <c r="Q21" s="76">
        <v>0</v>
      </c>
      <c r="R21" s="76">
        <v>2</v>
      </c>
      <c r="S21" s="76">
        <v>0</v>
      </c>
      <c r="T21" s="76">
        <v>0</v>
      </c>
      <c r="U21" s="76">
        <v>1</v>
      </c>
      <c r="V21" s="76">
        <v>1</v>
      </c>
      <c r="W21" s="76">
        <v>5</v>
      </c>
      <c r="X21" s="76">
        <v>0</v>
      </c>
      <c r="Y21" s="76">
        <v>0</v>
      </c>
      <c r="Z21" s="76">
        <v>3</v>
      </c>
      <c r="AA21" s="76">
        <v>0</v>
      </c>
      <c r="AB21" s="76">
        <v>0</v>
      </c>
      <c r="AC21" s="76">
        <v>1</v>
      </c>
      <c r="AD21" s="76">
        <v>0</v>
      </c>
      <c r="AE21" s="76">
        <v>0</v>
      </c>
      <c r="AF21" s="76">
        <v>0</v>
      </c>
      <c r="AG21" s="76">
        <v>0</v>
      </c>
      <c r="AH21" s="76">
        <v>1</v>
      </c>
      <c r="AI21" s="76">
        <v>0</v>
      </c>
      <c r="AJ21" s="76">
        <v>0</v>
      </c>
      <c r="AK21" s="76">
        <v>0</v>
      </c>
      <c r="AL21" s="76">
        <v>0</v>
      </c>
      <c r="AM21" s="76">
        <v>0</v>
      </c>
      <c r="AN21" s="76">
        <v>1</v>
      </c>
      <c r="AO21" s="76">
        <v>0</v>
      </c>
      <c r="AP21" s="76">
        <v>0</v>
      </c>
      <c r="AQ21" s="76">
        <v>0</v>
      </c>
      <c r="AR21" s="76">
        <v>0</v>
      </c>
      <c r="AS21" s="76">
        <v>0</v>
      </c>
      <c r="AT21" s="76">
        <v>0</v>
      </c>
      <c r="AU21" s="76">
        <v>4</v>
      </c>
      <c r="AV21" s="76">
        <v>0</v>
      </c>
      <c r="AW21" s="76">
        <v>0</v>
      </c>
      <c r="AX21" s="76">
        <v>2</v>
      </c>
      <c r="AY21" s="76">
        <v>0</v>
      </c>
      <c r="AZ21" s="76">
        <v>0</v>
      </c>
      <c r="BA21" s="76">
        <v>1</v>
      </c>
      <c r="BB21" s="76">
        <v>0</v>
      </c>
      <c r="BC21" s="76">
        <v>1</v>
      </c>
      <c r="BD21" s="76">
        <v>0</v>
      </c>
      <c r="BE21" s="76">
        <v>0</v>
      </c>
      <c r="BF21" s="76">
        <v>0</v>
      </c>
      <c r="BG21" s="76">
        <v>2</v>
      </c>
      <c r="BH21" s="76">
        <v>2</v>
      </c>
      <c r="BI21" s="76">
        <v>1</v>
      </c>
      <c r="BJ21" s="76">
        <v>0</v>
      </c>
      <c r="BK21" s="76">
        <v>1</v>
      </c>
      <c r="BL21" s="76">
        <v>1</v>
      </c>
      <c r="BM21" s="76">
        <v>0</v>
      </c>
      <c r="BN21" s="76">
        <v>0</v>
      </c>
      <c r="BO21" s="76">
        <v>2</v>
      </c>
      <c r="BP21" s="76">
        <v>0</v>
      </c>
    </row>
    <row r="22" spans="2:68" x14ac:dyDescent="0.25">
      <c r="B22" s="72">
        <v>1</v>
      </c>
      <c r="C22" s="73" t="s">
        <v>30</v>
      </c>
      <c r="D22" s="74"/>
      <c r="E22" s="74"/>
      <c r="F22" s="74"/>
      <c r="G22" s="75"/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2</v>
      </c>
      <c r="S22" s="76">
        <v>0</v>
      </c>
      <c r="T22" s="76">
        <v>0</v>
      </c>
      <c r="U22" s="76">
        <v>0</v>
      </c>
      <c r="V22" s="76">
        <v>0</v>
      </c>
      <c r="W22" s="76">
        <v>1</v>
      </c>
      <c r="X22" s="76">
        <v>1</v>
      </c>
      <c r="Y22" s="76">
        <v>0</v>
      </c>
      <c r="Z22" s="76">
        <v>3</v>
      </c>
      <c r="AA22" s="76">
        <v>0</v>
      </c>
      <c r="AB22" s="76">
        <v>4</v>
      </c>
      <c r="AC22" s="76">
        <v>0</v>
      </c>
      <c r="AD22" s="76">
        <v>0</v>
      </c>
      <c r="AE22" s="76">
        <v>0</v>
      </c>
      <c r="AF22" s="76">
        <v>0</v>
      </c>
      <c r="AG22" s="76">
        <v>3</v>
      </c>
      <c r="AH22" s="76">
        <v>1</v>
      </c>
      <c r="AI22" s="76">
        <v>3</v>
      </c>
      <c r="AJ22" s="76">
        <v>1</v>
      </c>
      <c r="AK22" s="76">
        <v>0</v>
      </c>
      <c r="AL22" s="76">
        <v>0</v>
      </c>
      <c r="AM22" s="76">
        <v>0</v>
      </c>
      <c r="AN22" s="76">
        <v>0</v>
      </c>
      <c r="AO22" s="76">
        <v>0</v>
      </c>
      <c r="AP22" s="76">
        <v>0</v>
      </c>
      <c r="AQ22" s="76">
        <v>0</v>
      </c>
      <c r="AR22" s="76">
        <v>0</v>
      </c>
      <c r="AS22" s="76">
        <v>3</v>
      </c>
      <c r="AT22" s="76">
        <v>0</v>
      </c>
      <c r="AU22" s="76">
        <v>0</v>
      </c>
      <c r="AV22" s="76">
        <v>0</v>
      </c>
      <c r="AW22" s="76">
        <v>0</v>
      </c>
      <c r="AX22" s="76">
        <v>0</v>
      </c>
      <c r="AY22" s="76">
        <v>0</v>
      </c>
      <c r="AZ22" s="76">
        <v>0</v>
      </c>
      <c r="BA22" s="76">
        <v>1</v>
      </c>
      <c r="BB22" s="76">
        <v>0</v>
      </c>
      <c r="BC22" s="76">
        <v>0</v>
      </c>
      <c r="BD22" s="76">
        <v>0</v>
      </c>
      <c r="BE22" s="76">
        <v>0</v>
      </c>
      <c r="BF22" s="76">
        <v>0</v>
      </c>
      <c r="BG22" s="76">
        <v>0</v>
      </c>
      <c r="BH22" s="76">
        <v>3</v>
      </c>
      <c r="BI22" s="76">
        <v>1</v>
      </c>
      <c r="BJ22" s="76">
        <v>0</v>
      </c>
      <c r="BK22" s="76">
        <v>1</v>
      </c>
      <c r="BL22" s="76">
        <v>0</v>
      </c>
      <c r="BM22" s="76">
        <v>0</v>
      </c>
      <c r="BN22" s="76">
        <v>0</v>
      </c>
      <c r="BO22" s="76">
        <v>2</v>
      </c>
      <c r="BP22" s="76">
        <v>0</v>
      </c>
    </row>
    <row r="23" spans="2:68" x14ac:dyDescent="0.25">
      <c r="B23" s="72">
        <v>2</v>
      </c>
      <c r="C23" s="73" t="s">
        <v>31</v>
      </c>
      <c r="D23" s="74"/>
      <c r="E23" s="74"/>
      <c r="F23" s="74"/>
      <c r="G23" s="75"/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1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1</v>
      </c>
      <c r="Y23" s="76">
        <v>0</v>
      </c>
      <c r="Z23" s="76">
        <v>2</v>
      </c>
      <c r="AA23" s="76">
        <v>0</v>
      </c>
      <c r="AB23" s="76">
        <v>0</v>
      </c>
      <c r="AC23" s="76">
        <v>0</v>
      </c>
      <c r="AD23" s="76">
        <v>0</v>
      </c>
      <c r="AE23" s="76">
        <v>0</v>
      </c>
      <c r="AF23" s="76">
        <v>0</v>
      </c>
      <c r="AG23" s="76">
        <v>0</v>
      </c>
      <c r="AH23" s="76">
        <v>1</v>
      </c>
      <c r="AI23" s="76">
        <v>0</v>
      </c>
      <c r="AJ23" s="76">
        <v>0</v>
      </c>
      <c r="AK23" s="76">
        <v>0</v>
      </c>
      <c r="AL23" s="76">
        <v>0</v>
      </c>
      <c r="AM23" s="76">
        <v>0</v>
      </c>
      <c r="AN23" s="76">
        <v>0</v>
      </c>
      <c r="AO23" s="76">
        <v>0</v>
      </c>
      <c r="AP23" s="76">
        <v>0</v>
      </c>
      <c r="AQ23" s="76">
        <v>0</v>
      </c>
      <c r="AR23" s="76">
        <v>0</v>
      </c>
      <c r="AS23" s="76">
        <v>0</v>
      </c>
      <c r="AT23" s="76">
        <v>0</v>
      </c>
      <c r="AU23" s="76">
        <v>0</v>
      </c>
      <c r="AV23" s="76">
        <v>0</v>
      </c>
      <c r="AW23" s="76">
        <v>0</v>
      </c>
      <c r="AX23" s="76">
        <v>0</v>
      </c>
      <c r="AY23" s="76">
        <v>0</v>
      </c>
      <c r="AZ23" s="76">
        <v>1</v>
      </c>
      <c r="BA23" s="76">
        <v>1</v>
      </c>
      <c r="BB23" s="76">
        <v>0</v>
      </c>
      <c r="BC23" s="76">
        <v>0</v>
      </c>
      <c r="BD23" s="76">
        <v>1</v>
      </c>
      <c r="BE23" s="76">
        <v>0</v>
      </c>
      <c r="BF23" s="76">
        <v>0</v>
      </c>
      <c r="BG23" s="76">
        <v>0</v>
      </c>
      <c r="BH23" s="76">
        <v>0</v>
      </c>
      <c r="BI23" s="76">
        <v>0</v>
      </c>
      <c r="BJ23" s="76">
        <v>0</v>
      </c>
      <c r="BK23" s="76">
        <v>0</v>
      </c>
      <c r="BL23" s="76">
        <v>0</v>
      </c>
      <c r="BM23" s="76">
        <v>0</v>
      </c>
      <c r="BN23" s="76">
        <v>0</v>
      </c>
      <c r="BO23" s="76">
        <v>0</v>
      </c>
      <c r="BP23" s="76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E4BF0-3CD6-4FD6-89E2-A7CD6AABD4F9}">
  <dimension ref="B1:BP23"/>
  <sheetViews>
    <sheetView zoomScale="90" zoomScaleNormal="90" workbookViewId="0"/>
  </sheetViews>
  <sheetFormatPr defaultRowHeight="15" x14ac:dyDescent="0.25"/>
  <cols>
    <col min="1" max="1" width="1.42578125" customWidth="1"/>
    <col min="2" max="2" width="4.5703125" customWidth="1"/>
    <col min="3" max="3" width="36.42578125" customWidth="1"/>
    <col min="4" max="4" width="6" customWidth="1"/>
    <col min="5" max="6" width="9.5703125" customWidth="1"/>
    <col min="8" max="68" width="3.7109375" customWidth="1"/>
  </cols>
  <sheetData>
    <row r="1" spans="2:68" x14ac:dyDescent="0.25">
      <c r="B1" s="1" t="s">
        <v>0</v>
      </c>
      <c r="D1" s="3"/>
    </row>
    <row r="2" spans="2:68" x14ac:dyDescent="0.25">
      <c r="B2" s="2" t="s">
        <v>1</v>
      </c>
      <c r="D2" s="3"/>
    </row>
    <row r="3" spans="2:68" ht="15.75" thickBot="1" x14ac:dyDescent="0.3">
      <c r="B3" s="3" t="s">
        <v>2</v>
      </c>
      <c r="D3" s="3"/>
    </row>
    <row r="4" spans="2:68" ht="31.5" x14ac:dyDescent="0.25">
      <c r="B4" s="4">
        <f>[5]Preferenze!B3</f>
        <v>5</v>
      </c>
      <c r="C4" s="5" t="str">
        <f>[5]Preferenze!C3</f>
        <v>Lombardia Progressista Sinistra per Gori</v>
      </c>
      <c r="D4" s="6"/>
      <c r="E4" s="7" t="s">
        <v>3</v>
      </c>
      <c r="F4" s="8"/>
    </row>
    <row r="5" spans="2:68" x14ac:dyDescent="0.25">
      <c r="B5" s="9"/>
      <c r="C5" s="10" t="s">
        <v>4</v>
      </c>
      <c r="D5" s="11">
        <f>[5]Preferenze!$D$4</f>
        <v>61</v>
      </c>
      <c r="E5" s="12" t="s">
        <v>5</v>
      </c>
      <c r="F5" s="13"/>
    </row>
    <row r="6" spans="2:68" ht="15.75" thickBot="1" x14ac:dyDescent="0.3">
      <c r="B6" s="14" t="s">
        <v>6</v>
      </c>
      <c r="C6" s="15" t="s">
        <v>7</v>
      </c>
      <c r="D6" s="16"/>
      <c r="E6" s="17" t="s">
        <v>6</v>
      </c>
      <c r="F6" s="18" t="s">
        <v>8</v>
      </c>
    </row>
    <row r="7" spans="2:68" x14ac:dyDescent="0.25">
      <c r="B7" s="19">
        <f>[5]Preferenze!B7</f>
        <v>1</v>
      </c>
      <c r="C7" s="20" t="str">
        <f>[5]Preferenze!C7</f>
        <v>ORELLANA Luis Alberto</v>
      </c>
      <c r="D7" s="21"/>
      <c r="E7" s="22">
        <f>[5]Preferenze!BR7</f>
        <v>10</v>
      </c>
      <c r="F7" s="23">
        <f>[5]Preferenze!BT7</f>
        <v>0.76923076923076927</v>
      </c>
    </row>
    <row r="8" spans="2:68" x14ac:dyDescent="0.25">
      <c r="B8" s="24">
        <f>[5]Preferenze!B8</f>
        <v>4</v>
      </c>
      <c r="C8" s="25" t="str">
        <f>[5]Preferenze!C8</f>
        <v>GHIRELLO Luana</v>
      </c>
      <c r="D8" s="26"/>
      <c r="E8" s="27">
        <f>[5]Preferenze!BR8</f>
        <v>3</v>
      </c>
      <c r="F8" s="28">
        <f>[5]Preferenze!BT8</f>
        <v>0.23076923076923078</v>
      </c>
    </row>
    <row r="9" spans="2:68" x14ac:dyDescent="0.25">
      <c r="B9" s="24">
        <f>[5]Preferenze!B9</f>
        <v>2</v>
      </c>
      <c r="C9" s="25" t="str">
        <f>[5]Preferenze!C9</f>
        <v>ROGATO Francesca</v>
      </c>
      <c r="D9" s="26"/>
      <c r="E9" s="27">
        <f>[5]Preferenze!BR9</f>
        <v>0</v>
      </c>
      <c r="F9" s="28">
        <f>[5]Preferenze!BT9</f>
        <v>0</v>
      </c>
    </row>
    <row r="10" spans="2:68" ht="15.75" thickBot="1" x14ac:dyDescent="0.3">
      <c r="B10" s="14">
        <f>[5]Preferenze!B10</f>
        <v>3</v>
      </c>
      <c r="C10" s="29" t="str">
        <f>[5]Preferenze!C10</f>
        <v>OLIVA Marco</v>
      </c>
      <c r="D10" s="30"/>
      <c r="E10" s="31">
        <f>[5]Preferenze!BR10</f>
        <v>0</v>
      </c>
      <c r="F10" s="32">
        <f>[5]Preferenze!BT10</f>
        <v>0</v>
      </c>
    </row>
    <row r="11" spans="2:68" x14ac:dyDescent="0.25">
      <c r="B11" s="33" t="s">
        <v>9</v>
      </c>
      <c r="C11" s="34"/>
      <c r="D11" s="35" t="s">
        <v>10</v>
      </c>
      <c r="E11" s="36">
        <f>[5]Preferenze!BR12</f>
        <v>13</v>
      </c>
      <c r="F11" s="37">
        <f>[5]Preferenze!$BT$12</f>
        <v>1</v>
      </c>
    </row>
    <row r="12" spans="2:68" ht="15.75" thickBot="1" x14ac:dyDescent="0.3">
      <c r="B12" s="38"/>
      <c r="C12" s="39"/>
      <c r="D12" s="40" t="s">
        <v>8</v>
      </c>
      <c r="E12" s="41">
        <f>[5]Preferenze!BR13</f>
        <v>0.99999999999999989</v>
      </c>
      <c r="F12" s="32"/>
    </row>
    <row r="14" spans="2:68" ht="15.75" thickBot="1" x14ac:dyDescent="0.3">
      <c r="B14" s="42" t="s">
        <v>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</row>
    <row r="15" spans="2:68" x14ac:dyDescent="0.25">
      <c r="B15" s="44"/>
      <c r="C15" s="45"/>
      <c r="D15" s="46"/>
      <c r="E15" s="46"/>
      <c r="F15" s="46"/>
      <c r="G15" s="47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50"/>
    </row>
    <row r="16" spans="2:68" ht="27" thickBot="1" x14ac:dyDescent="0.3">
      <c r="B16" s="51">
        <v>5</v>
      </c>
      <c r="C16" s="52" t="s">
        <v>32</v>
      </c>
      <c r="D16" s="53"/>
      <c r="E16" s="54"/>
      <c r="F16" s="53"/>
      <c r="G16" s="55"/>
      <c r="H16" s="56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57"/>
    </row>
    <row r="17" spans="2:68" x14ac:dyDescent="0.25">
      <c r="B17" s="58"/>
      <c r="C17" s="59"/>
      <c r="D17" s="78"/>
      <c r="E17" s="60"/>
      <c r="F17" s="61"/>
      <c r="G17" s="62"/>
      <c r="H17" s="56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57"/>
    </row>
    <row r="18" spans="2:68" x14ac:dyDescent="0.25">
      <c r="B18" s="63" t="s">
        <v>6</v>
      </c>
      <c r="C18" s="64" t="s">
        <v>7</v>
      </c>
      <c r="D18" s="65"/>
      <c r="E18" s="65"/>
      <c r="F18" s="65"/>
      <c r="G18" s="66"/>
      <c r="H18" s="67">
        <v>1</v>
      </c>
      <c r="I18" s="67">
        <v>2</v>
      </c>
      <c r="J18" s="67">
        <v>3</v>
      </c>
      <c r="K18" s="67">
        <v>4</v>
      </c>
      <c r="L18" s="67">
        <v>5</v>
      </c>
      <c r="M18" s="67">
        <v>6</v>
      </c>
      <c r="N18" s="67">
        <v>7</v>
      </c>
      <c r="O18" s="67">
        <v>8</v>
      </c>
      <c r="P18" s="67">
        <v>9</v>
      </c>
      <c r="Q18" s="67">
        <v>10</v>
      </c>
      <c r="R18" s="67">
        <v>11</v>
      </c>
      <c r="S18" s="67">
        <v>12</v>
      </c>
      <c r="T18" s="67">
        <v>13</v>
      </c>
      <c r="U18" s="67">
        <v>14</v>
      </c>
      <c r="V18" s="67">
        <v>15</v>
      </c>
      <c r="W18" s="67">
        <v>16</v>
      </c>
      <c r="X18" s="67">
        <v>17</v>
      </c>
      <c r="Y18" s="67">
        <v>18</v>
      </c>
      <c r="Z18" s="67">
        <v>19</v>
      </c>
      <c r="AA18" s="67">
        <v>20</v>
      </c>
      <c r="AB18" s="67">
        <v>21</v>
      </c>
      <c r="AC18" s="67">
        <v>22</v>
      </c>
      <c r="AD18" s="67">
        <v>23</v>
      </c>
      <c r="AE18" s="67">
        <v>24</v>
      </c>
      <c r="AF18" s="67">
        <v>25</v>
      </c>
      <c r="AG18" s="67">
        <v>26</v>
      </c>
      <c r="AH18" s="67">
        <v>27</v>
      </c>
      <c r="AI18" s="67">
        <v>28</v>
      </c>
      <c r="AJ18" s="67">
        <v>29</v>
      </c>
      <c r="AK18" s="67">
        <v>30</v>
      </c>
      <c r="AL18" s="67">
        <v>31</v>
      </c>
      <c r="AM18" s="67">
        <v>32</v>
      </c>
      <c r="AN18" s="67">
        <v>33</v>
      </c>
      <c r="AO18" s="67">
        <v>34</v>
      </c>
      <c r="AP18" s="67">
        <v>35</v>
      </c>
      <c r="AQ18" s="67">
        <v>36</v>
      </c>
      <c r="AR18" s="67">
        <v>37</v>
      </c>
      <c r="AS18" s="67">
        <v>38</v>
      </c>
      <c r="AT18" s="67">
        <v>39</v>
      </c>
      <c r="AU18" s="67">
        <v>40</v>
      </c>
      <c r="AV18" s="67">
        <v>41</v>
      </c>
      <c r="AW18" s="67">
        <v>42</v>
      </c>
      <c r="AX18" s="67">
        <v>43</v>
      </c>
      <c r="AY18" s="67">
        <v>44</v>
      </c>
      <c r="AZ18" s="67">
        <v>45</v>
      </c>
      <c r="BA18" s="67">
        <v>46</v>
      </c>
      <c r="BB18" s="67">
        <v>47</v>
      </c>
      <c r="BC18" s="67">
        <v>48</v>
      </c>
      <c r="BD18" s="67">
        <v>49</v>
      </c>
      <c r="BE18" s="67">
        <v>50</v>
      </c>
      <c r="BF18" s="67">
        <v>51</v>
      </c>
      <c r="BG18" s="67">
        <v>52</v>
      </c>
      <c r="BH18" s="67">
        <v>53</v>
      </c>
      <c r="BI18" s="67">
        <v>54</v>
      </c>
      <c r="BJ18" s="67">
        <v>55</v>
      </c>
      <c r="BK18" s="67">
        <v>56</v>
      </c>
      <c r="BL18" s="67">
        <v>57</v>
      </c>
      <c r="BM18" s="67">
        <v>58</v>
      </c>
      <c r="BN18" s="67">
        <v>59</v>
      </c>
      <c r="BO18" s="67">
        <v>60</v>
      </c>
      <c r="BP18" s="67">
        <v>61</v>
      </c>
    </row>
    <row r="19" spans="2:68" x14ac:dyDescent="0.25">
      <c r="B19" s="68"/>
      <c r="C19" s="69"/>
      <c r="D19" s="70"/>
      <c r="E19" s="70"/>
      <c r="F19" s="70"/>
      <c r="G19" s="71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</row>
    <row r="20" spans="2:68" x14ac:dyDescent="0.25">
      <c r="B20" s="72">
        <v>1</v>
      </c>
      <c r="C20" s="73" t="s">
        <v>33</v>
      </c>
      <c r="D20" s="74"/>
      <c r="E20" s="74"/>
      <c r="F20" s="74"/>
      <c r="G20" s="75"/>
      <c r="H20" s="76">
        <v>0</v>
      </c>
      <c r="I20" s="76">
        <v>1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1</v>
      </c>
      <c r="P20" s="76">
        <v>0</v>
      </c>
      <c r="Q20" s="76">
        <v>0</v>
      </c>
      <c r="R20" s="76">
        <v>1</v>
      </c>
      <c r="S20" s="76">
        <v>0</v>
      </c>
      <c r="T20" s="76">
        <v>2</v>
      </c>
      <c r="U20" s="76">
        <v>0</v>
      </c>
      <c r="V20" s="76">
        <v>0</v>
      </c>
      <c r="W20" s="76">
        <v>0</v>
      </c>
      <c r="X20" s="76">
        <v>0</v>
      </c>
      <c r="Y20" s="76">
        <v>1</v>
      </c>
      <c r="Z20" s="76">
        <v>0</v>
      </c>
      <c r="AA20" s="76">
        <v>0</v>
      </c>
      <c r="AB20" s="76">
        <v>0</v>
      </c>
      <c r="AC20" s="76">
        <v>0</v>
      </c>
      <c r="AD20" s="76">
        <v>0</v>
      </c>
      <c r="AE20" s="76">
        <v>1</v>
      </c>
      <c r="AF20" s="76">
        <v>0</v>
      </c>
      <c r="AG20" s="76">
        <v>0</v>
      </c>
      <c r="AH20" s="76">
        <v>0</v>
      </c>
      <c r="AI20" s="76">
        <v>0</v>
      </c>
      <c r="AJ20" s="76">
        <v>1</v>
      </c>
      <c r="AK20" s="76">
        <v>0</v>
      </c>
      <c r="AL20" s="76">
        <v>0</v>
      </c>
      <c r="AM20" s="76">
        <v>0</v>
      </c>
      <c r="AN20" s="76">
        <v>0</v>
      </c>
      <c r="AO20" s="76">
        <v>0</v>
      </c>
      <c r="AP20" s="76">
        <v>0</v>
      </c>
      <c r="AQ20" s="76">
        <v>0</v>
      </c>
      <c r="AR20" s="76">
        <v>0</v>
      </c>
      <c r="AS20" s="76">
        <v>0</v>
      </c>
      <c r="AT20" s="76">
        <v>0</v>
      </c>
      <c r="AU20" s="76">
        <v>0</v>
      </c>
      <c r="AV20" s="76">
        <v>0</v>
      </c>
      <c r="AW20" s="76">
        <v>0</v>
      </c>
      <c r="AX20" s="76">
        <v>0</v>
      </c>
      <c r="AY20" s="76">
        <v>0</v>
      </c>
      <c r="AZ20" s="76">
        <v>0</v>
      </c>
      <c r="BA20" s="76">
        <v>0</v>
      </c>
      <c r="BB20" s="76">
        <v>0</v>
      </c>
      <c r="BC20" s="76">
        <v>0</v>
      </c>
      <c r="BD20" s="76">
        <v>0</v>
      </c>
      <c r="BE20" s="76">
        <v>0</v>
      </c>
      <c r="BF20" s="76">
        <v>0</v>
      </c>
      <c r="BG20" s="76">
        <v>0</v>
      </c>
      <c r="BH20" s="76">
        <v>2</v>
      </c>
      <c r="BI20" s="76">
        <v>0</v>
      </c>
      <c r="BJ20" s="76">
        <v>0</v>
      </c>
      <c r="BK20" s="76">
        <v>0</v>
      </c>
      <c r="BL20" s="76">
        <v>0</v>
      </c>
      <c r="BM20" s="76">
        <v>0</v>
      </c>
      <c r="BN20" s="76">
        <v>0</v>
      </c>
      <c r="BO20" s="76">
        <v>0</v>
      </c>
      <c r="BP20" s="76">
        <v>0</v>
      </c>
    </row>
    <row r="21" spans="2:68" x14ac:dyDescent="0.25">
      <c r="B21" s="72">
        <v>4</v>
      </c>
      <c r="C21" s="73" t="s">
        <v>34</v>
      </c>
      <c r="D21" s="74"/>
      <c r="E21" s="74"/>
      <c r="F21" s="74"/>
      <c r="G21" s="77"/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1</v>
      </c>
      <c r="U21" s="76">
        <v>0</v>
      </c>
      <c r="V21" s="76">
        <v>0</v>
      </c>
      <c r="W21" s="76">
        <v>0</v>
      </c>
      <c r="X21" s="76">
        <v>0</v>
      </c>
      <c r="Y21" s="76">
        <v>0</v>
      </c>
      <c r="Z21" s="76">
        <v>0</v>
      </c>
      <c r="AA21" s="76">
        <v>0</v>
      </c>
      <c r="AB21" s="76">
        <v>0</v>
      </c>
      <c r="AC21" s="76">
        <v>1</v>
      </c>
      <c r="AD21" s="76">
        <v>0</v>
      </c>
      <c r="AE21" s="76">
        <v>0</v>
      </c>
      <c r="AF21" s="76">
        <v>0</v>
      </c>
      <c r="AG21" s="76">
        <v>1</v>
      </c>
      <c r="AH21" s="76">
        <v>0</v>
      </c>
      <c r="AI21" s="76">
        <v>0</v>
      </c>
      <c r="AJ21" s="76">
        <v>0</v>
      </c>
      <c r="AK21" s="76">
        <v>0</v>
      </c>
      <c r="AL21" s="76">
        <v>0</v>
      </c>
      <c r="AM21" s="76">
        <v>0</v>
      </c>
      <c r="AN21" s="76">
        <v>0</v>
      </c>
      <c r="AO21" s="76">
        <v>0</v>
      </c>
      <c r="AP21" s="76">
        <v>0</v>
      </c>
      <c r="AQ21" s="76">
        <v>0</v>
      </c>
      <c r="AR21" s="76">
        <v>0</v>
      </c>
      <c r="AS21" s="76">
        <v>0</v>
      </c>
      <c r="AT21" s="76">
        <v>0</v>
      </c>
      <c r="AU21" s="76">
        <v>0</v>
      </c>
      <c r="AV21" s="76">
        <v>0</v>
      </c>
      <c r="AW21" s="76">
        <v>0</v>
      </c>
      <c r="AX21" s="76">
        <v>0</v>
      </c>
      <c r="AY21" s="76">
        <v>0</v>
      </c>
      <c r="AZ21" s="76">
        <v>0</v>
      </c>
      <c r="BA21" s="76">
        <v>0</v>
      </c>
      <c r="BB21" s="76">
        <v>0</v>
      </c>
      <c r="BC21" s="76">
        <v>0</v>
      </c>
      <c r="BD21" s="76">
        <v>0</v>
      </c>
      <c r="BE21" s="76">
        <v>0</v>
      </c>
      <c r="BF21" s="76">
        <v>0</v>
      </c>
      <c r="BG21" s="76">
        <v>0</v>
      </c>
      <c r="BH21" s="76">
        <v>0</v>
      </c>
      <c r="BI21" s="76">
        <v>0</v>
      </c>
      <c r="BJ21" s="76">
        <v>0</v>
      </c>
      <c r="BK21" s="76">
        <v>0</v>
      </c>
      <c r="BL21" s="76">
        <v>0</v>
      </c>
      <c r="BM21" s="76">
        <v>0</v>
      </c>
      <c r="BN21" s="76">
        <v>0</v>
      </c>
      <c r="BO21" s="76">
        <v>0</v>
      </c>
      <c r="BP21" s="76">
        <v>0</v>
      </c>
    </row>
    <row r="22" spans="2:68" x14ac:dyDescent="0.25">
      <c r="B22" s="72">
        <v>2</v>
      </c>
      <c r="C22" s="73" t="s">
        <v>35</v>
      </c>
      <c r="D22" s="74"/>
      <c r="E22" s="74"/>
      <c r="F22" s="74"/>
      <c r="G22" s="75"/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6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76">
        <v>0</v>
      </c>
      <c r="AL22" s="76">
        <v>0</v>
      </c>
      <c r="AM22" s="76">
        <v>0</v>
      </c>
      <c r="AN22" s="76">
        <v>0</v>
      </c>
      <c r="AO22" s="76">
        <v>0</v>
      </c>
      <c r="AP22" s="76">
        <v>0</v>
      </c>
      <c r="AQ22" s="76">
        <v>0</v>
      </c>
      <c r="AR22" s="76">
        <v>0</v>
      </c>
      <c r="AS22" s="76">
        <v>0</v>
      </c>
      <c r="AT22" s="76">
        <v>0</v>
      </c>
      <c r="AU22" s="76">
        <v>0</v>
      </c>
      <c r="AV22" s="76">
        <v>0</v>
      </c>
      <c r="AW22" s="76">
        <v>0</v>
      </c>
      <c r="AX22" s="76">
        <v>0</v>
      </c>
      <c r="AY22" s="76">
        <v>0</v>
      </c>
      <c r="AZ22" s="76">
        <v>0</v>
      </c>
      <c r="BA22" s="76">
        <v>0</v>
      </c>
      <c r="BB22" s="76">
        <v>0</v>
      </c>
      <c r="BC22" s="76">
        <v>0</v>
      </c>
      <c r="BD22" s="76">
        <v>0</v>
      </c>
      <c r="BE22" s="76">
        <v>0</v>
      </c>
      <c r="BF22" s="76">
        <v>0</v>
      </c>
      <c r="BG22" s="76">
        <v>0</v>
      </c>
      <c r="BH22" s="76">
        <v>0</v>
      </c>
      <c r="BI22" s="76">
        <v>0</v>
      </c>
      <c r="BJ22" s="76">
        <v>0</v>
      </c>
      <c r="BK22" s="76">
        <v>0</v>
      </c>
      <c r="BL22" s="76">
        <v>0</v>
      </c>
      <c r="BM22" s="76">
        <v>0</v>
      </c>
      <c r="BN22" s="76">
        <v>0</v>
      </c>
      <c r="BO22" s="76">
        <v>0</v>
      </c>
      <c r="BP22" s="76">
        <v>0</v>
      </c>
    </row>
    <row r="23" spans="2:68" x14ac:dyDescent="0.25">
      <c r="B23" s="72">
        <v>3</v>
      </c>
      <c r="C23" s="73" t="s">
        <v>36</v>
      </c>
      <c r="D23" s="74"/>
      <c r="E23" s="74"/>
      <c r="F23" s="74"/>
      <c r="G23" s="77"/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  <c r="Y23" s="76">
        <v>0</v>
      </c>
      <c r="Z23" s="76">
        <v>0</v>
      </c>
      <c r="AA23" s="76">
        <v>0</v>
      </c>
      <c r="AB23" s="76">
        <v>0</v>
      </c>
      <c r="AC23" s="76">
        <v>0</v>
      </c>
      <c r="AD23" s="76">
        <v>0</v>
      </c>
      <c r="AE23" s="76">
        <v>0</v>
      </c>
      <c r="AF23" s="76">
        <v>0</v>
      </c>
      <c r="AG23" s="76">
        <v>0</v>
      </c>
      <c r="AH23" s="76">
        <v>0</v>
      </c>
      <c r="AI23" s="76">
        <v>0</v>
      </c>
      <c r="AJ23" s="76">
        <v>0</v>
      </c>
      <c r="AK23" s="76">
        <v>0</v>
      </c>
      <c r="AL23" s="76">
        <v>0</v>
      </c>
      <c r="AM23" s="76">
        <v>0</v>
      </c>
      <c r="AN23" s="76">
        <v>0</v>
      </c>
      <c r="AO23" s="76">
        <v>0</v>
      </c>
      <c r="AP23" s="76">
        <v>0</v>
      </c>
      <c r="AQ23" s="76">
        <v>0</v>
      </c>
      <c r="AR23" s="76">
        <v>0</v>
      </c>
      <c r="AS23" s="76">
        <v>0</v>
      </c>
      <c r="AT23" s="76">
        <v>0</v>
      </c>
      <c r="AU23" s="76">
        <v>0</v>
      </c>
      <c r="AV23" s="76">
        <v>0</v>
      </c>
      <c r="AW23" s="76">
        <v>0</v>
      </c>
      <c r="AX23" s="76">
        <v>0</v>
      </c>
      <c r="AY23" s="76">
        <v>0</v>
      </c>
      <c r="AZ23" s="76">
        <v>0</v>
      </c>
      <c r="BA23" s="76">
        <v>0</v>
      </c>
      <c r="BB23" s="76">
        <v>0</v>
      </c>
      <c r="BC23" s="76">
        <v>0</v>
      </c>
      <c r="BD23" s="76">
        <v>0</v>
      </c>
      <c r="BE23" s="76">
        <v>0</v>
      </c>
      <c r="BF23" s="76">
        <v>0</v>
      </c>
      <c r="BG23" s="76">
        <v>0</v>
      </c>
      <c r="BH23" s="76">
        <v>0</v>
      </c>
      <c r="BI23" s="76">
        <v>0</v>
      </c>
      <c r="BJ23" s="76">
        <v>0</v>
      </c>
      <c r="BK23" s="76">
        <v>0</v>
      </c>
      <c r="BL23" s="76">
        <v>0</v>
      </c>
      <c r="BM23" s="76">
        <v>0</v>
      </c>
      <c r="BN23" s="76">
        <v>0</v>
      </c>
      <c r="BO23" s="76">
        <v>0</v>
      </c>
      <c r="BP23" s="7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05110-41BD-4336-8398-1ED08C4CD772}">
  <dimension ref="B1:BP23"/>
  <sheetViews>
    <sheetView zoomScale="90" zoomScaleNormal="90" workbookViewId="0"/>
  </sheetViews>
  <sheetFormatPr defaultRowHeight="15" x14ac:dyDescent="0.25"/>
  <cols>
    <col min="1" max="1" width="1.42578125" customWidth="1"/>
    <col min="2" max="2" width="4.5703125" customWidth="1"/>
    <col min="3" max="3" width="36.42578125" customWidth="1"/>
    <col min="4" max="4" width="6" customWidth="1"/>
    <col min="5" max="6" width="9.5703125" customWidth="1"/>
    <col min="8" max="68" width="3.7109375" customWidth="1"/>
  </cols>
  <sheetData>
    <row r="1" spans="2:68" x14ac:dyDescent="0.25">
      <c r="B1" s="1" t="s">
        <v>0</v>
      </c>
      <c r="D1" s="3"/>
    </row>
    <row r="2" spans="2:68" x14ac:dyDescent="0.25">
      <c r="B2" s="2" t="s">
        <v>1</v>
      </c>
      <c r="D2" s="3"/>
    </row>
    <row r="3" spans="2:68" ht="15.75" thickBot="1" x14ac:dyDescent="0.3">
      <c r="B3" s="3" t="s">
        <v>2</v>
      </c>
      <c r="D3" s="3"/>
    </row>
    <row r="4" spans="2:68" ht="15.75" x14ac:dyDescent="0.25">
      <c r="B4" s="4">
        <f>[6]Preferenze!B3</f>
        <v>6</v>
      </c>
      <c r="C4" s="5" t="str">
        <f>[6]Preferenze!C3</f>
        <v>+ Europa con Emma Bonino</v>
      </c>
      <c r="D4" s="6"/>
      <c r="E4" s="7" t="s">
        <v>3</v>
      </c>
      <c r="F4" s="8"/>
    </row>
    <row r="5" spans="2:68" x14ac:dyDescent="0.25">
      <c r="B5" s="9"/>
      <c r="C5" s="10" t="s">
        <v>4</v>
      </c>
      <c r="D5" s="11">
        <f>[6]Preferenze!$D$4</f>
        <v>61</v>
      </c>
      <c r="E5" s="12" t="s">
        <v>5</v>
      </c>
      <c r="F5" s="13"/>
    </row>
    <row r="6" spans="2:68" ht="15.75" thickBot="1" x14ac:dyDescent="0.3">
      <c r="B6" s="14" t="s">
        <v>6</v>
      </c>
      <c r="C6" s="15" t="s">
        <v>7</v>
      </c>
      <c r="D6" s="16"/>
      <c r="E6" s="17" t="s">
        <v>6</v>
      </c>
      <c r="F6" s="18" t="s">
        <v>8</v>
      </c>
    </row>
    <row r="7" spans="2:68" x14ac:dyDescent="0.25">
      <c r="B7" s="19">
        <f>[6]Preferenze!B7</f>
        <v>2</v>
      </c>
      <c r="C7" s="20" t="str">
        <f>[6]Preferenze!C7</f>
        <v>MINIERI Alessia</v>
      </c>
      <c r="D7" s="21"/>
      <c r="E7" s="22">
        <f>[6]Preferenze!BR7</f>
        <v>11</v>
      </c>
      <c r="F7" s="23">
        <f>[6]Preferenze!BT7</f>
        <v>0.84615384615384615</v>
      </c>
    </row>
    <row r="8" spans="2:68" x14ac:dyDescent="0.25">
      <c r="B8" s="24">
        <f>[6]Preferenze!B8</f>
        <v>1</v>
      </c>
      <c r="C8" s="25" t="str">
        <f>[6]Preferenze!C8</f>
        <v>COMINI Fabrizio</v>
      </c>
      <c r="D8" s="26"/>
      <c r="E8" s="27">
        <f>[6]Preferenze!BR8</f>
        <v>1</v>
      </c>
      <c r="F8" s="28">
        <f>[6]Preferenze!BT8</f>
        <v>7.6923076923076927E-2</v>
      </c>
    </row>
    <row r="9" spans="2:68" x14ac:dyDescent="0.25">
      <c r="B9" s="24">
        <f>[6]Preferenze!B9</f>
        <v>3</v>
      </c>
      <c r="C9" s="25" t="str">
        <f>[6]Preferenze!C9</f>
        <v>TARCHI Livio</v>
      </c>
      <c r="D9" s="26"/>
      <c r="E9" s="27">
        <f>[6]Preferenze!BR9</f>
        <v>1</v>
      </c>
      <c r="F9" s="28">
        <f>[6]Preferenze!BT9</f>
        <v>7.6923076923076927E-2</v>
      </c>
    </row>
    <row r="10" spans="2:68" ht="15.75" thickBot="1" x14ac:dyDescent="0.3">
      <c r="B10" s="14">
        <f>[6]Preferenze!B10</f>
        <v>4</v>
      </c>
      <c r="C10" s="29" t="str">
        <f>[6]Preferenze!C10</f>
        <v>BROCCO Miruna Valeria</v>
      </c>
      <c r="D10" s="30"/>
      <c r="E10" s="31">
        <f>[6]Preferenze!BR10</f>
        <v>0</v>
      </c>
      <c r="F10" s="32">
        <f>[6]Preferenze!BT10</f>
        <v>0</v>
      </c>
    </row>
    <row r="11" spans="2:68" x14ac:dyDescent="0.25">
      <c r="B11" s="33" t="s">
        <v>9</v>
      </c>
      <c r="C11" s="34"/>
      <c r="D11" s="35" t="s">
        <v>10</v>
      </c>
      <c r="E11" s="36">
        <f>[6]Preferenze!BR12</f>
        <v>13</v>
      </c>
      <c r="F11" s="37">
        <f>[6]Preferenze!$BT$12</f>
        <v>1</v>
      </c>
    </row>
    <row r="12" spans="2:68" ht="15.75" thickBot="1" x14ac:dyDescent="0.3">
      <c r="B12" s="38"/>
      <c r="C12" s="39"/>
      <c r="D12" s="40" t="s">
        <v>8</v>
      </c>
      <c r="E12" s="41">
        <f>[6]Preferenze!BR13</f>
        <v>1</v>
      </c>
      <c r="F12" s="32"/>
    </row>
    <row r="14" spans="2:68" ht="15.75" thickBot="1" x14ac:dyDescent="0.3">
      <c r="B14" s="81" t="s">
        <v>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</row>
    <row r="15" spans="2:68" x14ac:dyDescent="0.25">
      <c r="B15" s="44"/>
      <c r="C15" s="45"/>
      <c r="D15" s="46"/>
      <c r="E15" s="46"/>
      <c r="F15" s="46"/>
      <c r="G15" s="47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50"/>
    </row>
    <row r="16" spans="2:68" ht="15.75" thickBot="1" x14ac:dyDescent="0.3">
      <c r="B16" s="51">
        <v>6</v>
      </c>
      <c r="C16" s="82" t="s">
        <v>37</v>
      </c>
      <c r="D16" s="53"/>
      <c r="E16" s="54"/>
      <c r="F16" s="53"/>
      <c r="G16" s="55"/>
      <c r="H16" s="56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57"/>
    </row>
    <row r="17" spans="2:68" x14ac:dyDescent="0.25">
      <c r="B17" s="58"/>
      <c r="C17" s="59"/>
      <c r="D17" s="83"/>
      <c r="E17" s="60"/>
      <c r="F17" s="61"/>
      <c r="G17" s="62"/>
      <c r="H17" s="56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57"/>
    </row>
    <row r="18" spans="2:68" x14ac:dyDescent="0.25">
      <c r="B18" s="63" t="s">
        <v>6</v>
      </c>
      <c r="C18" s="64" t="s">
        <v>7</v>
      </c>
      <c r="D18" s="65"/>
      <c r="E18" s="65"/>
      <c r="F18" s="65"/>
      <c r="G18" s="66"/>
      <c r="H18" s="67">
        <v>1</v>
      </c>
      <c r="I18" s="67">
        <v>2</v>
      </c>
      <c r="J18" s="67">
        <v>3</v>
      </c>
      <c r="K18" s="67">
        <v>4</v>
      </c>
      <c r="L18" s="67">
        <v>5</v>
      </c>
      <c r="M18" s="67">
        <v>6</v>
      </c>
      <c r="N18" s="67">
        <v>7</v>
      </c>
      <c r="O18" s="67">
        <v>8</v>
      </c>
      <c r="P18" s="67">
        <v>9</v>
      </c>
      <c r="Q18" s="67">
        <v>10</v>
      </c>
      <c r="R18" s="67">
        <v>11</v>
      </c>
      <c r="S18" s="67">
        <v>12</v>
      </c>
      <c r="T18" s="67">
        <v>13</v>
      </c>
      <c r="U18" s="67">
        <v>14</v>
      </c>
      <c r="V18" s="67">
        <v>15</v>
      </c>
      <c r="W18" s="67">
        <v>16</v>
      </c>
      <c r="X18" s="67">
        <v>17</v>
      </c>
      <c r="Y18" s="67">
        <v>18</v>
      </c>
      <c r="Z18" s="67">
        <v>19</v>
      </c>
      <c r="AA18" s="67">
        <v>20</v>
      </c>
      <c r="AB18" s="67">
        <v>21</v>
      </c>
      <c r="AC18" s="67">
        <v>22</v>
      </c>
      <c r="AD18" s="67">
        <v>23</v>
      </c>
      <c r="AE18" s="67">
        <v>24</v>
      </c>
      <c r="AF18" s="67">
        <v>25</v>
      </c>
      <c r="AG18" s="67">
        <v>26</v>
      </c>
      <c r="AH18" s="67">
        <v>27</v>
      </c>
      <c r="AI18" s="67">
        <v>28</v>
      </c>
      <c r="AJ18" s="67">
        <v>29</v>
      </c>
      <c r="AK18" s="67">
        <v>30</v>
      </c>
      <c r="AL18" s="67">
        <v>31</v>
      </c>
      <c r="AM18" s="67">
        <v>32</v>
      </c>
      <c r="AN18" s="67">
        <v>33</v>
      </c>
      <c r="AO18" s="67">
        <v>34</v>
      </c>
      <c r="AP18" s="67">
        <v>35</v>
      </c>
      <c r="AQ18" s="67">
        <v>36</v>
      </c>
      <c r="AR18" s="67">
        <v>37</v>
      </c>
      <c r="AS18" s="67">
        <v>38</v>
      </c>
      <c r="AT18" s="67">
        <v>39</v>
      </c>
      <c r="AU18" s="67">
        <v>40</v>
      </c>
      <c r="AV18" s="67">
        <v>41</v>
      </c>
      <c r="AW18" s="67">
        <v>42</v>
      </c>
      <c r="AX18" s="67">
        <v>43</v>
      </c>
      <c r="AY18" s="67">
        <v>44</v>
      </c>
      <c r="AZ18" s="67">
        <v>45</v>
      </c>
      <c r="BA18" s="67">
        <v>46</v>
      </c>
      <c r="BB18" s="67">
        <v>47</v>
      </c>
      <c r="BC18" s="67">
        <v>48</v>
      </c>
      <c r="BD18" s="67">
        <v>49</v>
      </c>
      <c r="BE18" s="67">
        <v>50</v>
      </c>
      <c r="BF18" s="67">
        <v>51</v>
      </c>
      <c r="BG18" s="67">
        <v>52</v>
      </c>
      <c r="BH18" s="67">
        <v>53</v>
      </c>
      <c r="BI18" s="67">
        <v>54</v>
      </c>
      <c r="BJ18" s="67">
        <v>55</v>
      </c>
      <c r="BK18" s="67">
        <v>56</v>
      </c>
      <c r="BL18" s="67">
        <v>57</v>
      </c>
      <c r="BM18" s="67">
        <v>58</v>
      </c>
      <c r="BN18" s="67">
        <v>59</v>
      </c>
      <c r="BO18" s="67">
        <v>60</v>
      </c>
      <c r="BP18" s="67">
        <v>61</v>
      </c>
    </row>
    <row r="19" spans="2:68" x14ac:dyDescent="0.25">
      <c r="B19" s="68"/>
      <c r="C19" s="69"/>
      <c r="D19" s="70"/>
      <c r="E19" s="70"/>
      <c r="F19" s="70"/>
      <c r="G19" s="71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</row>
    <row r="20" spans="2:68" x14ac:dyDescent="0.25">
      <c r="B20" s="72">
        <v>2</v>
      </c>
      <c r="C20" s="73" t="s">
        <v>38</v>
      </c>
      <c r="D20" s="74"/>
      <c r="E20" s="74"/>
      <c r="F20" s="74"/>
      <c r="G20" s="75"/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1</v>
      </c>
      <c r="R20" s="76">
        <v>0</v>
      </c>
      <c r="S20" s="76">
        <v>1</v>
      </c>
      <c r="T20" s="76">
        <v>0</v>
      </c>
      <c r="U20" s="76">
        <v>1</v>
      </c>
      <c r="V20" s="76">
        <v>0</v>
      </c>
      <c r="W20" s="76">
        <v>0</v>
      </c>
      <c r="X20" s="76">
        <v>0</v>
      </c>
      <c r="Y20" s="76">
        <v>0</v>
      </c>
      <c r="Z20" s="76">
        <v>0</v>
      </c>
      <c r="AA20" s="76">
        <v>1</v>
      </c>
      <c r="AB20" s="76">
        <v>0</v>
      </c>
      <c r="AC20" s="76">
        <v>2</v>
      </c>
      <c r="AD20" s="76">
        <v>0</v>
      </c>
      <c r="AE20" s="76">
        <v>0</v>
      </c>
      <c r="AF20" s="76">
        <v>0</v>
      </c>
      <c r="AG20" s="76">
        <v>0</v>
      </c>
      <c r="AH20" s="76">
        <v>1</v>
      </c>
      <c r="AI20" s="76">
        <v>0</v>
      </c>
      <c r="AJ20" s="76">
        <v>0</v>
      </c>
      <c r="AK20" s="76">
        <v>0</v>
      </c>
      <c r="AL20" s="76">
        <v>0</v>
      </c>
      <c r="AM20" s="76">
        <v>0</v>
      </c>
      <c r="AN20" s="76">
        <v>0</v>
      </c>
      <c r="AO20" s="76">
        <v>0</v>
      </c>
      <c r="AP20" s="76">
        <v>0</v>
      </c>
      <c r="AQ20" s="76">
        <v>0</v>
      </c>
      <c r="AR20" s="76">
        <v>0</v>
      </c>
      <c r="AS20" s="76">
        <v>0</v>
      </c>
      <c r="AT20" s="76">
        <v>0</v>
      </c>
      <c r="AU20" s="76">
        <v>0</v>
      </c>
      <c r="AV20" s="76">
        <v>0</v>
      </c>
      <c r="AW20" s="76">
        <v>0</v>
      </c>
      <c r="AX20" s="76">
        <v>0</v>
      </c>
      <c r="AY20" s="76">
        <v>0</v>
      </c>
      <c r="AZ20" s="76">
        <v>0</v>
      </c>
      <c r="BA20" s="76">
        <v>1</v>
      </c>
      <c r="BB20" s="76">
        <v>2</v>
      </c>
      <c r="BC20" s="76">
        <v>0</v>
      </c>
      <c r="BD20" s="76">
        <v>0</v>
      </c>
      <c r="BE20" s="76">
        <v>1</v>
      </c>
      <c r="BF20" s="76">
        <v>0</v>
      </c>
      <c r="BG20" s="76">
        <v>0</v>
      </c>
      <c r="BH20" s="76">
        <v>0</v>
      </c>
      <c r="BI20" s="76">
        <v>0</v>
      </c>
      <c r="BJ20" s="76">
        <v>0</v>
      </c>
      <c r="BK20" s="76">
        <v>0</v>
      </c>
      <c r="BL20" s="76">
        <v>0</v>
      </c>
      <c r="BM20" s="76">
        <v>0</v>
      </c>
      <c r="BN20" s="76">
        <v>0</v>
      </c>
      <c r="BO20" s="76">
        <v>0</v>
      </c>
      <c r="BP20" s="76">
        <v>0</v>
      </c>
    </row>
    <row r="21" spans="2:68" x14ac:dyDescent="0.25">
      <c r="B21" s="72">
        <v>1</v>
      </c>
      <c r="C21" s="73" t="s">
        <v>39</v>
      </c>
      <c r="D21" s="74"/>
      <c r="E21" s="74"/>
      <c r="F21" s="74"/>
      <c r="G21" s="75"/>
      <c r="H21" s="76">
        <v>0</v>
      </c>
      <c r="I21" s="76">
        <v>0</v>
      </c>
      <c r="J21" s="76">
        <v>0</v>
      </c>
      <c r="K21" s="76">
        <v>1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6">
        <v>0</v>
      </c>
      <c r="Y21" s="76">
        <v>0</v>
      </c>
      <c r="Z21" s="76">
        <v>0</v>
      </c>
      <c r="AA21" s="76">
        <v>0</v>
      </c>
      <c r="AB21" s="76">
        <v>0</v>
      </c>
      <c r="AC21" s="76">
        <v>0</v>
      </c>
      <c r="AD21" s="76">
        <v>0</v>
      </c>
      <c r="AE21" s="76">
        <v>0</v>
      </c>
      <c r="AF21" s="76">
        <v>0</v>
      </c>
      <c r="AG21" s="76">
        <v>0</v>
      </c>
      <c r="AH21" s="76">
        <v>0</v>
      </c>
      <c r="AI21" s="76">
        <v>0</v>
      </c>
      <c r="AJ21" s="76">
        <v>0</v>
      </c>
      <c r="AK21" s="76">
        <v>0</v>
      </c>
      <c r="AL21" s="76">
        <v>0</v>
      </c>
      <c r="AM21" s="76">
        <v>0</v>
      </c>
      <c r="AN21" s="76">
        <v>0</v>
      </c>
      <c r="AO21" s="76">
        <v>0</v>
      </c>
      <c r="AP21" s="76">
        <v>0</v>
      </c>
      <c r="AQ21" s="76">
        <v>0</v>
      </c>
      <c r="AR21" s="76">
        <v>0</v>
      </c>
      <c r="AS21" s="76">
        <v>0</v>
      </c>
      <c r="AT21" s="76">
        <v>0</v>
      </c>
      <c r="AU21" s="76">
        <v>0</v>
      </c>
      <c r="AV21" s="76">
        <v>0</v>
      </c>
      <c r="AW21" s="76">
        <v>0</v>
      </c>
      <c r="AX21" s="76">
        <v>0</v>
      </c>
      <c r="AY21" s="76">
        <v>0</v>
      </c>
      <c r="AZ21" s="76">
        <v>0</v>
      </c>
      <c r="BA21" s="76">
        <v>0</v>
      </c>
      <c r="BB21" s="76">
        <v>0</v>
      </c>
      <c r="BC21" s="76">
        <v>0</v>
      </c>
      <c r="BD21" s="76">
        <v>0</v>
      </c>
      <c r="BE21" s="76">
        <v>0</v>
      </c>
      <c r="BF21" s="76">
        <v>0</v>
      </c>
      <c r="BG21" s="76">
        <v>0</v>
      </c>
      <c r="BH21" s="76">
        <v>0</v>
      </c>
      <c r="BI21" s="76">
        <v>0</v>
      </c>
      <c r="BJ21" s="76">
        <v>0</v>
      </c>
      <c r="BK21" s="76">
        <v>0</v>
      </c>
      <c r="BL21" s="76">
        <v>0</v>
      </c>
      <c r="BM21" s="76">
        <v>0</v>
      </c>
      <c r="BN21" s="76">
        <v>0</v>
      </c>
      <c r="BO21" s="76">
        <v>0</v>
      </c>
      <c r="BP21" s="76">
        <v>0</v>
      </c>
    </row>
    <row r="22" spans="2:68" x14ac:dyDescent="0.25">
      <c r="B22" s="72">
        <v>3</v>
      </c>
      <c r="C22" s="73" t="s">
        <v>40</v>
      </c>
      <c r="D22" s="74"/>
      <c r="E22" s="74"/>
      <c r="F22" s="74"/>
      <c r="G22" s="77"/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6">
        <v>0</v>
      </c>
      <c r="AA22" s="76">
        <v>1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76">
        <v>0</v>
      </c>
      <c r="AL22" s="76">
        <v>0</v>
      </c>
      <c r="AM22" s="76">
        <v>0</v>
      </c>
      <c r="AN22" s="76">
        <v>0</v>
      </c>
      <c r="AO22" s="76">
        <v>0</v>
      </c>
      <c r="AP22" s="76">
        <v>0</v>
      </c>
      <c r="AQ22" s="76">
        <v>0</v>
      </c>
      <c r="AR22" s="76">
        <v>0</v>
      </c>
      <c r="AS22" s="76">
        <v>0</v>
      </c>
      <c r="AT22" s="76">
        <v>0</v>
      </c>
      <c r="AU22" s="76">
        <v>0</v>
      </c>
      <c r="AV22" s="76">
        <v>0</v>
      </c>
      <c r="AW22" s="76">
        <v>0</v>
      </c>
      <c r="AX22" s="76">
        <v>0</v>
      </c>
      <c r="AY22" s="76">
        <v>0</v>
      </c>
      <c r="AZ22" s="76">
        <v>0</v>
      </c>
      <c r="BA22" s="76">
        <v>0</v>
      </c>
      <c r="BB22" s="76">
        <v>0</v>
      </c>
      <c r="BC22" s="76">
        <v>0</v>
      </c>
      <c r="BD22" s="76">
        <v>0</v>
      </c>
      <c r="BE22" s="76">
        <v>0</v>
      </c>
      <c r="BF22" s="76">
        <v>0</v>
      </c>
      <c r="BG22" s="76">
        <v>0</v>
      </c>
      <c r="BH22" s="76">
        <v>0</v>
      </c>
      <c r="BI22" s="76">
        <v>0</v>
      </c>
      <c r="BJ22" s="76">
        <v>0</v>
      </c>
      <c r="BK22" s="76">
        <v>0</v>
      </c>
      <c r="BL22" s="76">
        <v>0</v>
      </c>
      <c r="BM22" s="76">
        <v>0</v>
      </c>
      <c r="BN22" s="76">
        <v>0</v>
      </c>
      <c r="BO22" s="76">
        <v>0</v>
      </c>
      <c r="BP22" s="76">
        <v>0</v>
      </c>
    </row>
    <row r="23" spans="2:68" x14ac:dyDescent="0.25">
      <c r="B23" s="72">
        <v>4</v>
      </c>
      <c r="C23" s="73" t="s">
        <v>41</v>
      </c>
      <c r="D23" s="74"/>
      <c r="E23" s="74"/>
      <c r="F23" s="74"/>
      <c r="G23" s="77"/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  <c r="Y23" s="76">
        <v>0</v>
      </c>
      <c r="Z23" s="76">
        <v>0</v>
      </c>
      <c r="AA23" s="76">
        <v>0</v>
      </c>
      <c r="AB23" s="76">
        <v>0</v>
      </c>
      <c r="AC23" s="76">
        <v>0</v>
      </c>
      <c r="AD23" s="76">
        <v>0</v>
      </c>
      <c r="AE23" s="76">
        <v>0</v>
      </c>
      <c r="AF23" s="76">
        <v>0</v>
      </c>
      <c r="AG23" s="76">
        <v>0</v>
      </c>
      <c r="AH23" s="76">
        <v>0</v>
      </c>
      <c r="AI23" s="76">
        <v>0</v>
      </c>
      <c r="AJ23" s="76">
        <v>0</v>
      </c>
      <c r="AK23" s="76">
        <v>0</v>
      </c>
      <c r="AL23" s="76">
        <v>0</v>
      </c>
      <c r="AM23" s="76">
        <v>0</v>
      </c>
      <c r="AN23" s="76">
        <v>0</v>
      </c>
      <c r="AO23" s="76">
        <v>0</v>
      </c>
      <c r="AP23" s="76">
        <v>0</v>
      </c>
      <c r="AQ23" s="76">
        <v>0</v>
      </c>
      <c r="AR23" s="76">
        <v>0</v>
      </c>
      <c r="AS23" s="76">
        <v>0</v>
      </c>
      <c r="AT23" s="76">
        <v>0</v>
      </c>
      <c r="AU23" s="76">
        <v>0</v>
      </c>
      <c r="AV23" s="76">
        <v>0</v>
      </c>
      <c r="AW23" s="76">
        <v>0</v>
      </c>
      <c r="AX23" s="76">
        <v>0</v>
      </c>
      <c r="AY23" s="76">
        <v>0</v>
      </c>
      <c r="AZ23" s="76">
        <v>0</v>
      </c>
      <c r="BA23" s="76">
        <v>0</v>
      </c>
      <c r="BB23" s="76">
        <v>0</v>
      </c>
      <c r="BC23" s="76">
        <v>0</v>
      </c>
      <c r="BD23" s="76">
        <v>0</v>
      </c>
      <c r="BE23" s="76">
        <v>0</v>
      </c>
      <c r="BF23" s="76">
        <v>0</v>
      </c>
      <c r="BG23" s="76">
        <v>0</v>
      </c>
      <c r="BH23" s="76">
        <v>0</v>
      </c>
      <c r="BI23" s="76">
        <v>0</v>
      </c>
      <c r="BJ23" s="76">
        <v>0</v>
      </c>
      <c r="BK23" s="76">
        <v>0</v>
      </c>
      <c r="BL23" s="76">
        <v>0</v>
      </c>
      <c r="BM23" s="76">
        <v>0</v>
      </c>
      <c r="BN23" s="76">
        <v>0</v>
      </c>
      <c r="BO23" s="76">
        <v>0</v>
      </c>
      <c r="BP23" s="76"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E8A71-6521-42A9-99C3-7DA88303E100}">
  <dimension ref="B1:BP23"/>
  <sheetViews>
    <sheetView zoomScale="90" zoomScaleNormal="90" workbookViewId="0"/>
  </sheetViews>
  <sheetFormatPr defaultRowHeight="15" x14ac:dyDescent="0.25"/>
  <cols>
    <col min="1" max="1" width="1.42578125" customWidth="1"/>
    <col min="2" max="2" width="4.5703125" customWidth="1"/>
    <col min="3" max="3" width="36.42578125" customWidth="1"/>
    <col min="4" max="4" width="6" customWidth="1"/>
    <col min="5" max="6" width="9.5703125" customWidth="1"/>
    <col min="8" max="68" width="3.7109375" customWidth="1"/>
  </cols>
  <sheetData>
    <row r="1" spans="2:68" x14ac:dyDescent="0.25">
      <c r="B1" s="1" t="s">
        <v>0</v>
      </c>
      <c r="D1" s="3"/>
    </row>
    <row r="2" spans="2:68" x14ac:dyDescent="0.25">
      <c r="B2" s="2" t="s">
        <v>1</v>
      </c>
      <c r="D2" s="3"/>
    </row>
    <row r="3" spans="2:68" ht="15.75" thickBot="1" x14ac:dyDescent="0.3">
      <c r="B3" s="3" t="s">
        <v>2</v>
      </c>
      <c r="D3" s="3"/>
    </row>
    <row r="4" spans="2:68" ht="15.75" x14ac:dyDescent="0.25">
      <c r="B4" s="4">
        <f>[7]Preferenze!B3</f>
        <v>7</v>
      </c>
      <c r="C4" s="5" t="str">
        <f>[7]Preferenze!C3</f>
        <v>Gori Presidente</v>
      </c>
      <c r="D4" s="6"/>
      <c r="E4" s="7" t="s">
        <v>3</v>
      </c>
      <c r="F4" s="8"/>
    </row>
    <row r="5" spans="2:68" x14ac:dyDescent="0.25">
      <c r="B5" s="9"/>
      <c r="C5" s="10" t="s">
        <v>4</v>
      </c>
      <c r="D5" s="11">
        <f>[7]Preferenze!$D$4</f>
        <v>61</v>
      </c>
      <c r="E5" s="12" t="s">
        <v>5</v>
      </c>
      <c r="F5" s="13"/>
    </row>
    <row r="6" spans="2:68" ht="15.75" thickBot="1" x14ac:dyDescent="0.3">
      <c r="B6" s="14" t="s">
        <v>6</v>
      </c>
      <c r="C6" s="15" t="s">
        <v>7</v>
      </c>
      <c r="D6" s="16"/>
      <c r="E6" s="17" t="s">
        <v>6</v>
      </c>
      <c r="F6" s="18" t="s">
        <v>8</v>
      </c>
    </row>
    <row r="7" spans="2:68" x14ac:dyDescent="0.25">
      <c r="B7" s="19">
        <f>[7]Preferenze!B7</f>
        <v>1</v>
      </c>
      <c r="C7" s="20" t="str">
        <f>[7]Preferenze!C7</f>
        <v>BELLONI Giovanni</v>
      </c>
      <c r="D7" s="21"/>
      <c r="E7" s="22">
        <f>[7]Preferenze!BR7</f>
        <v>23</v>
      </c>
      <c r="F7" s="23">
        <f>[7]Preferenze!BT7</f>
        <v>0.44230769230769229</v>
      </c>
    </row>
    <row r="8" spans="2:68" x14ac:dyDescent="0.25">
      <c r="B8" s="24">
        <f>[7]Preferenze!B8</f>
        <v>3</v>
      </c>
      <c r="C8" s="25" t="str">
        <f>[7]Preferenze!C8</f>
        <v>PIOVERA Marco Maria</v>
      </c>
      <c r="D8" s="26"/>
      <c r="E8" s="27">
        <f>[7]Preferenze!BR8</f>
        <v>15</v>
      </c>
      <c r="F8" s="28">
        <f>[7]Preferenze!BT8</f>
        <v>0.28846153846153844</v>
      </c>
    </row>
    <row r="9" spans="2:68" x14ac:dyDescent="0.25">
      <c r="B9" s="24">
        <f>[7]Preferenze!B9</f>
        <v>2</v>
      </c>
      <c r="C9" s="25" t="str">
        <f>[7]Preferenze!C9</f>
        <v>NIUTTA Cristina Angela</v>
      </c>
      <c r="D9" s="26"/>
      <c r="E9" s="27">
        <f>[7]Preferenze!BR9</f>
        <v>13</v>
      </c>
      <c r="F9" s="28">
        <f>[7]Preferenze!BT9</f>
        <v>0.25</v>
      </c>
    </row>
    <row r="10" spans="2:68" ht="15.75" thickBot="1" x14ac:dyDescent="0.3">
      <c r="B10" s="14">
        <f>[7]Preferenze!B10</f>
        <v>4</v>
      </c>
      <c r="C10" s="29" t="str">
        <f>[7]Preferenze!C10</f>
        <v>TURINI Francesca</v>
      </c>
      <c r="D10" s="30"/>
      <c r="E10" s="31">
        <f>[7]Preferenze!BR10</f>
        <v>1</v>
      </c>
      <c r="F10" s="32">
        <f>[7]Preferenze!BT10</f>
        <v>1.9230769230769232E-2</v>
      </c>
    </row>
    <row r="11" spans="2:68" x14ac:dyDescent="0.25">
      <c r="B11" s="33" t="s">
        <v>9</v>
      </c>
      <c r="C11" s="34"/>
      <c r="D11" s="35" t="s">
        <v>10</v>
      </c>
      <c r="E11" s="36">
        <f>[7]Preferenze!BR12</f>
        <v>52</v>
      </c>
      <c r="F11" s="37">
        <f>[7]Preferenze!$BT$12</f>
        <v>1</v>
      </c>
    </row>
    <row r="12" spans="2:68" ht="15.75" thickBot="1" x14ac:dyDescent="0.3">
      <c r="B12" s="38"/>
      <c r="C12" s="39"/>
      <c r="D12" s="40" t="s">
        <v>8</v>
      </c>
      <c r="E12" s="41">
        <f>[7]Preferenze!BR13</f>
        <v>1.0000000000000002</v>
      </c>
      <c r="F12" s="32"/>
    </row>
    <row r="14" spans="2:68" ht="15.75" thickBot="1" x14ac:dyDescent="0.3">
      <c r="B14" s="42" t="s">
        <v>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</row>
    <row r="15" spans="2:68" x14ac:dyDescent="0.25">
      <c r="B15" s="44"/>
      <c r="C15" s="45"/>
      <c r="D15" s="46"/>
      <c r="E15" s="46"/>
      <c r="F15" s="46"/>
      <c r="G15" s="47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50"/>
    </row>
    <row r="16" spans="2:68" ht="15.75" thickBot="1" x14ac:dyDescent="0.3">
      <c r="B16" s="51">
        <v>7</v>
      </c>
      <c r="C16" s="52" t="s">
        <v>42</v>
      </c>
      <c r="D16" s="53"/>
      <c r="E16" s="54"/>
      <c r="F16" s="53"/>
      <c r="G16" s="55"/>
      <c r="H16" s="56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57"/>
    </row>
    <row r="17" spans="2:68" x14ac:dyDescent="0.25">
      <c r="B17" s="58"/>
      <c r="C17" s="59"/>
      <c r="D17" s="78"/>
      <c r="E17" s="60"/>
      <c r="F17" s="61"/>
      <c r="G17" s="62"/>
      <c r="H17" s="56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57"/>
    </row>
    <row r="18" spans="2:68" x14ac:dyDescent="0.25">
      <c r="B18" s="63" t="s">
        <v>6</v>
      </c>
      <c r="C18" s="64" t="s">
        <v>7</v>
      </c>
      <c r="D18" s="65"/>
      <c r="E18" s="65"/>
      <c r="F18" s="65"/>
      <c r="G18" s="66"/>
      <c r="H18" s="67">
        <v>1</v>
      </c>
      <c r="I18" s="67">
        <v>2</v>
      </c>
      <c r="J18" s="67">
        <v>3</v>
      </c>
      <c r="K18" s="67">
        <v>4</v>
      </c>
      <c r="L18" s="67">
        <v>5</v>
      </c>
      <c r="M18" s="67">
        <v>6</v>
      </c>
      <c r="N18" s="67">
        <v>7</v>
      </c>
      <c r="O18" s="67">
        <v>8</v>
      </c>
      <c r="P18" s="67">
        <v>9</v>
      </c>
      <c r="Q18" s="67">
        <v>10</v>
      </c>
      <c r="R18" s="67">
        <v>11</v>
      </c>
      <c r="S18" s="67">
        <v>12</v>
      </c>
      <c r="T18" s="67">
        <v>13</v>
      </c>
      <c r="U18" s="67">
        <v>14</v>
      </c>
      <c r="V18" s="67">
        <v>15</v>
      </c>
      <c r="W18" s="67">
        <v>16</v>
      </c>
      <c r="X18" s="67">
        <v>17</v>
      </c>
      <c r="Y18" s="67">
        <v>18</v>
      </c>
      <c r="Z18" s="67">
        <v>19</v>
      </c>
      <c r="AA18" s="67">
        <v>20</v>
      </c>
      <c r="AB18" s="67">
        <v>21</v>
      </c>
      <c r="AC18" s="67">
        <v>22</v>
      </c>
      <c r="AD18" s="67">
        <v>23</v>
      </c>
      <c r="AE18" s="67">
        <v>24</v>
      </c>
      <c r="AF18" s="67">
        <v>25</v>
      </c>
      <c r="AG18" s="67">
        <v>26</v>
      </c>
      <c r="AH18" s="67">
        <v>27</v>
      </c>
      <c r="AI18" s="67">
        <v>28</v>
      </c>
      <c r="AJ18" s="67">
        <v>29</v>
      </c>
      <c r="AK18" s="67">
        <v>30</v>
      </c>
      <c r="AL18" s="67">
        <v>31</v>
      </c>
      <c r="AM18" s="67">
        <v>32</v>
      </c>
      <c r="AN18" s="67">
        <v>33</v>
      </c>
      <c r="AO18" s="67">
        <v>34</v>
      </c>
      <c r="AP18" s="67">
        <v>35</v>
      </c>
      <c r="AQ18" s="67">
        <v>36</v>
      </c>
      <c r="AR18" s="67">
        <v>37</v>
      </c>
      <c r="AS18" s="67">
        <v>38</v>
      </c>
      <c r="AT18" s="67">
        <v>39</v>
      </c>
      <c r="AU18" s="67">
        <v>40</v>
      </c>
      <c r="AV18" s="67">
        <v>41</v>
      </c>
      <c r="AW18" s="67">
        <v>42</v>
      </c>
      <c r="AX18" s="67">
        <v>43</v>
      </c>
      <c r="AY18" s="67">
        <v>44</v>
      </c>
      <c r="AZ18" s="67">
        <v>45</v>
      </c>
      <c r="BA18" s="67">
        <v>46</v>
      </c>
      <c r="BB18" s="67">
        <v>47</v>
      </c>
      <c r="BC18" s="67">
        <v>48</v>
      </c>
      <c r="BD18" s="67">
        <v>49</v>
      </c>
      <c r="BE18" s="67">
        <v>50</v>
      </c>
      <c r="BF18" s="67">
        <v>51</v>
      </c>
      <c r="BG18" s="67">
        <v>52</v>
      </c>
      <c r="BH18" s="67">
        <v>53</v>
      </c>
      <c r="BI18" s="67">
        <v>54</v>
      </c>
      <c r="BJ18" s="67">
        <v>55</v>
      </c>
      <c r="BK18" s="67">
        <v>56</v>
      </c>
      <c r="BL18" s="67">
        <v>57</v>
      </c>
      <c r="BM18" s="67">
        <v>58</v>
      </c>
      <c r="BN18" s="67">
        <v>59</v>
      </c>
      <c r="BO18" s="67">
        <v>60</v>
      </c>
      <c r="BP18" s="67">
        <v>61</v>
      </c>
    </row>
    <row r="19" spans="2:68" x14ac:dyDescent="0.25">
      <c r="B19" s="68"/>
      <c r="C19" s="69"/>
      <c r="D19" s="70"/>
      <c r="E19" s="70"/>
      <c r="F19" s="70"/>
      <c r="G19" s="71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</row>
    <row r="20" spans="2:68" x14ac:dyDescent="0.25">
      <c r="B20" s="72">
        <v>1</v>
      </c>
      <c r="C20" s="73" t="s">
        <v>43</v>
      </c>
      <c r="D20" s="74"/>
      <c r="E20" s="74"/>
      <c r="F20" s="74"/>
      <c r="G20" s="75"/>
      <c r="H20" s="76">
        <v>2</v>
      </c>
      <c r="I20" s="76">
        <v>0</v>
      </c>
      <c r="J20" s="76">
        <v>0</v>
      </c>
      <c r="K20" s="76">
        <v>1</v>
      </c>
      <c r="L20" s="76">
        <v>0</v>
      </c>
      <c r="M20" s="76">
        <v>0</v>
      </c>
      <c r="N20" s="76">
        <v>0</v>
      </c>
      <c r="O20" s="76">
        <v>0</v>
      </c>
      <c r="P20" s="76">
        <v>2</v>
      </c>
      <c r="Q20" s="76">
        <v>0</v>
      </c>
      <c r="R20" s="76">
        <v>0</v>
      </c>
      <c r="S20" s="76">
        <v>0</v>
      </c>
      <c r="T20" s="76">
        <v>2</v>
      </c>
      <c r="U20" s="76">
        <v>0</v>
      </c>
      <c r="V20" s="76">
        <v>0</v>
      </c>
      <c r="W20" s="76">
        <v>0</v>
      </c>
      <c r="X20" s="76">
        <v>0</v>
      </c>
      <c r="Y20" s="76">
        <v>0</v>
      </c>
      <c r="Z20" s="76">
        <v>2</v>
      </c>
      <c r="AA20" s="76">
        <v>0</v>
      </c>
      <c r="AB20" s="76">
        <v>0</v>
      </c>
      <c r="AC20" s="76">
        <v>0</v>
      </c>
      <c r="AD20" s="76">
        <v>0</v>
      </c>
      <c r="AE20" s="76">
        <v>0</v>
      </c>
      <c r="AF20" s="76">
        <v>0</v>
      </c>
      <c r="AG20" s="76">
        <v>0</v>
      </c>
      <c r="AH20" s="76">
        <v>0</v>
      </c>
      <c r="AI20" s="76">
        <v>0</v>
      </c>
      <c r="AJ20" s="76">
        <v>0</v>
      </c>
      <c r="AK20" s="76">
        <v>0</v>
      </c>
      <c r="AL20" s="76">
        <v>1</v>
      </c>
      <c r="AM20" s="76">
        <v>0</v>
      </c>
      <c r="AN20" s="76">
        <v>0</v>
      </c>
      <c r="AO20" s="76">
        <v>0</v>
      </c>
      <c r="AP20" s="76">
        <v>5</v>
      </c>
      <c r="AQ20" s="76">
        <v>0</v>
      </c>
      <c r="AR20" s="76">
        <v>0</v>
      </c>
      <c r="AS20" s="76">
        <v>0</v>
      </c>
      <c r="AT20" s="76">
        <v>0</v>
      </c>
      <c r="AU20" s="76">
        <v>0</v>
      </c>
      <c r="AV20" s="76">
        <v>1</v>
      </c>
      <c r="AW20" s="76">
        <v>0</v>
      </c>
      <c r="AX20" s="76">
        <v>0</v>
      </c>
      <c r="AY20" s="76">
        <v>0</v>
      </c>
      <c r="AZ20" s="76">
        <v>0</v>
      </c>
      <c r="BA20" s="76">
        <v>0</v>
      </c>
      <c r="BB20" s="76">
        <v>0</v>
      </c>
      <c r="BC20" s="76">
        <v>0</v>
      </c>
      <c r="BD20" s="76">
        <v>0</v>
      </c>
      <c r="BE20" s="76">
        <v>2</v>
      </c>
      <c r="BF20" s="76">
        <v>0</v>
      </c>
      <c r="BG20" s="76">
        <v>1</v>
      </c>
      <c r="BH20" s="76">
        <v>2</v>
      </c>
      <c r="BI20" s="76">
        <v>0</v>
      </c>
      <c r="BJ20" s="76">
        <v>0</v>
      </c>
      <c r="BK20" s="76">
        <v>1</v>
      </c>
      <c r="BL20" s="76">
        <v>0</v>
      </c>
      <c r="BM20" s="76">
        <v>0</v>
      </c>
      <c r="BN20" s="76">
        <v>1</v>
      </c>
      <c r="BO20" s="76">
        <v>0</v>
      </c>
      <c r="BP20" s="76">
        <v>0</v>
      </c>
    </row>
    <row r="21" spans="2:68" x14ac:dyDescent="0.25">
      <c r="B21" s="72">
        <v>3</v>
      </c>
      <c r="C21" s="73" t="s">
        <v>44</v>
      </c>
      <c r="D21" s="74"/>
      <c r="E21" s="74"/>
      <c r="F21" s="74"/>
      <c r="G21" s="77"/>
      <c r="H21" s="76">
        <v>0</v>
      </c>
      <c r="I21" s="76">
        <v>0</v>
      </c>
      <c r="J21" s="76">
        <v>4</v>
      </c>
      <c r="K21" s="76">
        <v>0</v>
      </c>
      <c r="L21" s="76">
        <v>0</v>
      </c>
      <c r="M21" s="76">
        <v>0</v>
      </c>
      <c r="N21" s="76">
        <v>2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1</v>
      </c>
      <c r="W21" s="76">
        <v>0</v>
      </c>
      <c r="X21" s="76">
        <v>4</v>
      </c>
      <c r="Y21" s="76">
        <v>0</v>
      </c>
      <c r="Z21" s="76">
        <v>0</v>
      </c>
      <c r="AA21" s="76">
        <v>0</v>
      </c>
      <c r="AB21" s="76">
        <v>0</v>
      </c>
      <c r="AC21" s="76">
        <v>0</v>
      </c>
      <c r="AD21" s="76">
        <v>0</v>
      </c>
      <c r="AE21" s="76">
        <v>0</v>
      </c>
      <c r="AF21" s="76">
        <v>0</v>
      </c>
      <c r="AG21" s="76">
        <v>0</v>
      </c>
      <c r="AH21" s="76">
        <v>1</v>
      </c>
      <c r="AI21" s="76">
        <v>0</v>
      </c>
      <c r="AJ21" s="76">
        <v>0</v>
      </c>
      <c r="AK21" s="76">
        <v>0</v>
      </c>
      <c r="AL21" s="76">
        <v>0</v>
      </c>
      <c r="AM21" s="76">
        <v>0</v>
      </c>
      <c r="AN21" s="76">
        <v>0</v>
      </c>
      <c r="AO21" s="76">
        <v>0</v>
      </c>
      <c r="AP21" s="76">
        <v>0</v>
      </c>
      <c r="AQ21" s="76">
        <v>0</v>
      </c>
      <c r="AR21" s="76">
        <v>0</v>
      </c>
      <c r="AS21" s="76">
        <v>1</v>
      </c>
      <c r="AT21" s="76">
        <v>0</v>
      </c>
      <c r="AU21" s="76">
        <v>1</v>
      </c>
      <c r="AV21" s="76">
        <v>1</v>
      </c>
      <c r="AW21" s="76">
        <v>0</v>
      </c>
      <c r="AX21" s="76">
        <v>0</v>
      </c>
      <c r="AY21" s="76">
        <v>0</v>
      </c>
      <c r="AZ21" s="76">
        <v>0</v>
      </c>
      <c r="BA21" s="76">
        <v>0</v>
      </c>
      <c r="BB21" s="76">
        <v>0</v>
      </c>
      <c r="BC21" s="76">
        <v>0</v>
      </c>
      <c r="BD21" s="76">
        <v>0</v>
      </c>
      <c r="BE21" s="76">
        <v>0</v>
      </c>
      <c r="BF21" s="76">
        <v>0</v>
      </c>
      <c r="BG21" s="76">
        <v>0</v>
      </c>
      <c r="BH21" s="76">
        <v>0</v>
      </c>
      <c r="BI21" s="76">
        <v>0</v>
      </c>
      <c r="BJ21" s="76">
        <v>0</v>
      </c>
      <c r="BK21" s="76">
        <v>0</v>
      </c>
      <c r="BL21" s="76">
        <v>0</v>
      </c>
      <c r="BM21" s="76">
        <v>0</v>
      </c>
      <c r="BN21" s="76">
        <v>0</v>
      </c>
      <c r="BO21" s="76">
        <v>0</v>
      </c>
      <c r="BP21" s="76">
        <v>0</v>
      </c>
    </row>
    <row r="22" spans="2:68" x14ac:dyDescent="0.25">
      <c r="B22" s="72">
        <v>2</v>
      </c>
      <c r="C22" s="73" t="s">
        <v>45</v>
      </c>
      <c r="D22" s="74"/>
      <c r="E22" s="74"/>
      <c r="F22" s="74"/>
      <c r="G22" s="75"/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5</v>
      </c>
      <c r="Q22" s="76">
        <v>1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2</v>
      </c>
      <c r="Z22" s="76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76">
        <v>0</v>
      </c>
      <c r="AL22" s="76">
        <v>0</v>
      </c>
      <c r="AM22" s="76">
        <v>0</v>
      </c>
      <c r="AN22" s="76">
        <v>0</v>
      </c>
      <c r="AO22" s="76">
        <v>0</v>
      </c>
      <c r="AP22" s="76">
        <v>0</v>
      </c>
      <c r="AQ22" s="76">
        <v>0</v>
      </c>
      <c r="AR22" s="76">
        <v>1</v>
      </c>
      <c r="AS22" s="76">
        <v>0</v>
      </c>
      <c r="AT22" s="76">
        <v>0</v>
      </c>
      <c r="AU22" s="76">
        <v>0</v>
      </c>
      <c r="AV22" s="76">
        <v>3</v>
      </c>
      <c r="AW22" s="76">
        <v>0</v>
      </c>
      <c r="AX22" s="76">
        <v>0</v>
      </c>
      <c r="AY22" s="76">
        <v>0</v>
      </c>
      <c r="AZ22" s="76">
        <v>0</v>
      </c>
      <c r="BA22" s="76">
        <v>0</v>
      </c>
      <c r="BB22" s="76">
        <v>0</v>
      </c>
      <c r="BC22" s="76">
        <v>0</v>
      </c>
      <c r="BD22" s="76">
        <v>0</v>
      </c>
      <c r="BE22" s="76">
        <v>0</v>
      </c>
      <c r="BF22" s="76">
        <v>0</v>
      </c>
      <c r="BG22" s="76">
        <v>1</v>
      </c>
      <c r="BH22" s="76">
        <v>0</v>
      </c>
      <c r="BI22" s="76">
        <v>0</v>
      </c>
      <c r="BJ22" s="76">
        <v>0</v>
      </c>
      <c r="BK22" s="76">
        <v>0</v>
      </c>
      <c r="BL22" s="76">
        <v>0</v>
      </c>
      <c r="BM22" s="76">
        <v>0</v>
      </c>
      <c r="BN22" s="76">
        <v>0</v>
      </c>
      <c r="BO22" s="76">
        <v>0</v>
      </c>
      <c r="BP22" s="76">
        <v>0</v>
      </c>
    </row>
    <row r="23" spans="2:68" x14ac:dyDescent="0.25">
      <c r="B23" s="72">
        <v>4</v>
      </c>
      <c r="C23" s="73" t="s">
        <v>46</v>
      </c>
      <c r="D23" s="74"/>
      <c r="E23" s="74"/>
      <c r="F23" s="74"/>
      <c r="G23" s="77"/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  <c r="Y23" s="76">
        <v>0</v>
      </c>
      <c r="Z23" s="76">
        <v>0</v>
      </c>
      <c r="AA23" s="76">
        <v>0</v>
      </c>
      <c r="AB23" s="76">
        <v>0</v>
      </c>
      <c r="AC23" s="76">
        <v>0</v>
      </c>
      <c r="AD23" s="76">
        <v>0</v>
      </c>
      <c r="AE23" s="76">
        <v>0</v>
      </c>
      <c r="AF23" s="76">
        <v>0</v>
      </c>
      <c r="AG23" s="76">
        <v>0</v>
      </c>
      <c r="AH23" s="76">
        <v>0</v>
      </c>
      <c r="AI23" s="76">
        <v>0</v>
      </c>
      <c r="AJ23" s="76">
        <v>0</v>
      </c>
      <c r="AK23" s="76">
        <v>0</v>
      </c>
      <c r="AL23" s="76">
        <v>0</v>
      </c>
      <c r="AM23" s="76">
        <v>0</v>
      </c>
      <c r="AN23" s="76">
        <v>0</v>
      </c>
      <c r="AO23" s="76">
        <v>0</v>
      </c>
      <c r="AP23" s="76">
        <v>0</v>
      </c>
      <c r="AQ23" s="76">
        <v>0</v>
      </c>
      <c r="AR23" s="76">
        <v>0</v>
      </c>
      <c r="AS23" s="76">
        <v>0</v>
      </c>
      <c r="AT23" s="76">
        <v>0</v>
      </c>
      <c r="AU23" s="76">
        <v>0</v>
      </c>
      <c r="AV23" s="76">
        <v>0</v>
      </c>
      <c r="AW23" s="76">
        <v>0</v>
      </c>
      <c r="AX23" s="76">
        <v>0</v>
      </c>
      <c r="AY23" s="76">
        <v>0</v>
      </c>
      <c r="AZ23" s="76">
        <v>0</v>
      </c>
      <c r="BA23" s="76">
        <v>0</v>
      </c>
      <c r="BB23" s="76">
        <v>0</v>
      </c>
      <c r="BC23" s="76">
        <v>0</v>
      </c>
      <c r="BD23" s="76">
        <v>0</v>
      </c>
      <c r="BE23" s="76">
        <v>0</v>
      </c>
      <c r="BF23" s="76">
        <v>0</v>
      </c>
      <c r="BG23" s="76">
        <v>1</v>
      </c>
      <c r="BH23" s="76">
        <v>0</v>
      </c>
      <c r="BI23" s="76">
        <v>0</v>
      </c>
      <c r="BJ23" s="76">
        <v>0</v>
      </c>
      <c r="BK23" s="76">
        <v>0</v>
      </c>
      <c r="BL23" s="76">
        <v>0</v>
      </c>
      <c r="BM23" s="76">
        <v>0</v>
      </c>
      <c r="BN23" s="76">
        <v>0</v>
      </c>
      <c r="BO23" s="76">
        <v>0</v>
      </c>
      <c r="BP23" s="76"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6A35C-2E50-4C70-81AD-92732B3DF413}">
  <dimension ref="B1:BP19"/>
  <sheetViews>
    <sheetView zoomScale="90" zoomScaleNormal="90" workbookViewId="0"/>
  </sheetViews>
  <sheetFormatPr defaultRowHeight="15" x14ac:dyDescent="0.25"/>
  <cols>
    <col min="1" max="1" width="1.42578125" customWidth="1"/>
    <col min="2" max="2" width="4.5703125" customWidth="1"/>
    <col min="3" max="3" width="36.42578125" customWidth="1"/>
    <col min="4" max="4" width="6" customWidth="1"/>
    <col min="5" max="6" width="9.5703125" customWidth="1"/>
    <col min="8" max="68" width="3.7109375" customWidth="1"/>
  </cols>
  <sheetData>
    <row r="1" spans="2:68" x14ac:dyDescent="0.25">
      <c r="B1" s="1" t="s">
        <v>0</v>
      </c>
      <c r="D1" s="3"/>
    </row>
    <row r="2" spans="2:68" x14ac:dyDescent="0.25">
      <c r="B2" s="2" t="s">
        <v>1</v>
      </c>
      <c r="D2" s="3"/>
    </row>
    <row r="3" spans="2:68" ht="15.75" thickBot="1" x14ac:dyDescent="0.3">
      <c r="B3" s="3" t="s">
        <v>2</v>
      </c>
      <c r="D3" s="3"/>
    </row>
    <row r="4" spans="2:68" ht="15.75" x14ac:dyDescent="0.25">
      <c r="B4" s="4">
        <f>[8]Preferenze!B3</f>
        <v>8</v>
      </c>
      <c r="C4" s="5" t="str">
        <f>[8]Preferenze!C3</f>
        <v>Civica Popolare per Gori</v>
      </c>
      <c r="D4" s="6"/>
      <c r="E4" s="7" t="s">
        <v>3</v>
      </c>
      <c r="F4" s="8"/>
    </row>
    <row r="5" spans="2:68" x14ac:dyDescent="0.25">
      <c r="B5" s="9"/>
      <c r="C5" s="10" t="s">
        <v>4</v>
      </c>
      <c r="D5" s="11">
        <f>[8]Preferenze!$D$4</f>
        <v>61</v>
      </c>
      <c r="E5" s="12" t="s">
        <v>5</v>
      </c>
      <c r="F5" s="13"/>
    </row>
    <row r="6" spans="2:68" ht="15.75" thickBot="1" x14ac:dyDescent="0.3">
      <c r="B6" s="14" t="s">
        <v>6</v>
      </c>
      <c r="C6" s="15" t="s">
        <v>7</v>
      </c>
      <c r="D6" s="16"/>
      <c r="E6" s="17" t="s">
        <v>6</v>
      </c>
      <c r="F6" s="18" t="s">
        <v>8</v>
      </c>
    </row>
    <row r="7" spans="2:68" x14ac:dyDescent="0.25">
      <c r="B7" s="19">
        <f>[8]Preferenze!B7</f>
        <v>2</v>
      </c>
      <c r="C7" s="20" t="str">
        <f>[8]Preferenze!C7</f>
        <v>ZANINELLI Marco</v>
      </c>
      <c r="D7" s="21"/>
      <c r="E7" s="22">
        <f>[8]Preferenze!BR7</f>
        <v>1</v>
      </c>
      <c r="F7" s="23">
        <f>[8]Preferenze!BT7</f>
        <v>1</v>
      </c>
    </row>
    <row r="8" spans="2:68" x14ac:dyDescent="0.25">
      <c r="B8" s="24">
        <f>[8]Preferenze!B8</f>
        <v>1</v>
      </c>
      <c r="C8" s="25" t="str">
        <f>[8]Preferenze!C8</f>
        <v>RIZZELLI Sabina</v>
      </c>
      <c r="D8" s="26"/>
      <c r="E8" s="27">
        <f>[8]Preferenze!BR8</f>
        <v>0</v>
      </c>
      <c r="F8" s="28">
        <f>[8]Preferenze!BT8</f>
        <v>0</v>
      </c>
    </row>
    <row r="9" spans="2:68" x14ac:dyDescent="0.25">
      <c r="B9" s="24"/>
      <c r="C9" s="25"/>
      <c r="D9" s="26"/>
      <c r="E9" s="27"/>
      <c r="F9" s="28"/>
    </row>
    <row r="10" spans="2:68" ht="15.75" thickBot="1" x14ac:dyDescent="0.3">
      <c r="B10" s="38"/>
      <c r="C10" s="39"/>
      <c r="D10" s="84" t="s">
        <v>10</v>
      </c>
      <c r="E10" s="38">
        <f>[8]Preferenze!BR10</f>
        <v>1</v>
      </c>
      <c r="F10" s="32"/>
    </row>
    <row r="12" spans="2:68" ht="15.75" thickBot="1" x14ac:dyDescent="0.3">
      <c r="B12" s="42" t="s">
        <v>11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</row>
    <row r="13" spans="2:68" x14ac:dyDescent="0.25">
      <c r="B13" s="44"/>
      <c r="C13" s="45"/>
      <c r="D13" s="46"/>
      <c r="E13" s="46"/>
      <c r="F13" s="46"/>
      <c r="G13" s="47"/>
      <c r="H13" s="48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50"/>
    </row>
    <row r="14" spans="2:68" ht="15.75" thickBot="1" x14ac:dyDescent="0.3">
      <c r="B14" s="51">
        <v>8</v>
      </c>
      <c r="C14" s="52" t="s">
        <v>47</v>
      </c>
      <c r="D14" s="53"/>
      <c r="E14" s="54"/>
      <c r="F14" s="53"/>
      <c r="G14" s="55"/>
      <c r="H14" s="56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57"/>
    </row>
    <row r="15" spans="2:68" x14ac:dyDescent="0.25">
      <c r="B15" s="58"/>
      <c r="C15" s="59"/>
      <c r="D15" s="78"/>
      <c r="E15" s="60"/>
      <c r="F15" s="61"/>
      <c r="G15" s="62"/>
      <c r="H15" s="56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57"/>
    </row>
    <row r="16" spans="2:68" x14ac:dyDescent="0.25">
      <c r="B16" s="63" t="s">
        <v>6</v>
      </c>
      <c r="C16" s="64" t="s">
        <v>7</v>
      </c>
      <c r="D16" s="65"/>
      <c r="E16" s="65"/>
      <c r="F16" s="65"/>
      <c r="G16" s="66"/>
      <c r="H16" s="67">
        <v>1</v>
      </c>
      <c r="I16" s="67">
        <v>2</v>
      </c>
      <c r="J16" s="67">
        <v>3</v>
      </c>
      <c r="K16" s="67">
        <v>4</v>
      </c>
      <c r="L16" s="67">
        <v>5</v>
      </c>
      <c r="M16" s="67">
        <v>6</v>
      </c>
      <c r="N16" s="67">
        <v>7</v>
      </c>
      <c r="O16" s="67">
        <v>8</v>
      </c>
      <c r="P16" s="67">
        <v>9</v>
      </c>
      <c r="Q16" s="67">
        <v>10</v>
      </c>
      <c r="R16" s="67">
        <v>11</v>
      </c>
      <c r="S16" s="67">
        <v>12</v>
      </c>
      <c r="T16" s="67">
        <v>13</v>
      </c>
      <c r="U16" s="67">
        <v>14</v>
      </c>
      <c r="V16" s="67">
        <v>15</v>
      </c>
      <c r="W16" s="67">
        <v>16</v>
      </c>
      <c r="X16" s="67">
        <v>17</v>
      </c>
      <c r="Y16" s="67">
        <v>18</v>
      </c>
      <c r="Z16" s="67">
        <v>19</v>
      </c>
      <c r="AA16" s="67">
        <v>20</v>
      </c>
      <c r="AB16" s="67">
        <v>21</v>
      </c>
      <c r="AC16" s="67">
        <v>22</v>
      </c>
      <c r="AD16" s="67">
        <v>23</v>
      </c>
      <c r="AE16" s="67">
        <v>24</v>
      </c>
      <c r="AF16" s="67">
        <v>25</v>
      </c>
      <c r="AG16" s="67">
        <v>26</v>
      </c>
      <c r="AH16" s="67">
        <v>27</v>
      </c>
      <c r="AI16" s="67">
        <v>28</v>
      </c>
      <c r="AJ16" s="67">
        <v>29</v>
      </c>
      <c r="AK16" s="67">
        <v>30</v>
      </c>
      <c r="AL16" s="67">
        <v>31</v>
      </c>
      <c r="AM16" s="67">
        <v>32</v>
      </c>
      <c r="AN16" s="67">
        <v>33</v>
      </c>
      <c r="AO16" s="67">
        <v>34</v>
      </c>
      <c r="AP16" s="67">
        <v>35</v>
      </c>
      <c r="AQ16" s="67">
        <v>36</v>
      </c>
      <c r="AR16" s="67">
        <v>37</v>
      </c>
      <c r="AS16" s="67">
        <v>38</v>
      </c>
      <c r="AT16" s="67">
        <v>39</v>
      </c>
      <c r="AU16" s="67">
        <v>40</v>
      </c>
      <c r="AV16" s="67">
        <v>41</v>
      </c>
      <c r="AW16" s="67">
        <v>42</v>
      </c>
      <c r="AX16" s="67">
        <v>43</v>
      </c>
      <c r="AY16" s="67">
        <v>44</v>
      </c>
      <c r="AZ16" s="67">
        <v>45</v>
      </c>
      <c r="BA16" s="67">
        <v>46</v>
      </c>
      <c r="BB16" s="67">
        <v>47</v>
      </c>
      <c r="BC16" s="67">
        <v>48</v>
      </c>
      <c r="BD16" s="67">
        <v>49</v>
      </c>
      <c r="BE16" s="67">
        <v>50</v>
      </c>
      <c r="BF16" s="67">
        <v>51</v>
      </c>
      <c r="BG16" s="67">
        <v>52</v>
      </c>
      <c r="BH16" s="67">
        <v>53</v>
      </c>
      <c r="BI16" s="67">
        <v>54</v>
      </c>
      <c r="BJ16" s="67">
        <v>55</v>
      </c>
      <c r="BK16" s="67">
        <v>56</v>
      </c>
      <c r="BL16" s="67">
        <v>57</v>
      </c>
      <c r="BM16" s="67">
        <v>58</v>
      </c>
      <c r="BN16" s="67">
        <v>59</v>
      </c>
      <c r="BO16" s="67">
        <v>60</v>
      </c>
      <c r="BP16" s="67">
        <v>61</v>
      </c>
    </row>
    <row r="17" spans="2:68" x14ac:dyDescent="0.25">
      <c r="B17" s="68"/>
      <c r="C17" s="69"/>
      <c r="D17" s="70"/>
      <c r="E17" s="70"/>
      <c r="F17" s="70"/>
      <c r="G17" s="71"/>
      <c r="H17" s="69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</row>
    <row r="18" spans="2:68" x14ac:dyDescent="0.25">
      <c r="B18" s="72">
        <v>2</v>
      </c>
      <c r="C18" s="73" t="s">
        <v>48</v>
      </c>
      <c r="D18" s="74"/>
      <c r="E18" s="74"/>
      <c r="F18" s="74"/>
      <c r="G18" s="75"/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76">
        <v>0</v>
      </c>
      <c r="V18" s="76">
        <v>0</v>
      </c>
      <c r="W18" s="76">
        <v>0</v>
      </c>
      <c r="X18" s="76">
        <v>0</v>
      </c>
      <c r="Y18" s="76">
        <v>0</v>
      </c>
      <c r="Z18" s="76">
        <v>0</v>
      </c>
      <c r="AA18" s="76">
        <v>0</v>
      </c>
      <c r="AB18" s="76">
        <v>0</v>
      </c>
      <c r="AC18" s="76">
        <v>0</v>
      </c>
      <c r="AD18" s="76">
        <v>0</v>
      </c>
      <c r="AE18" s="76">
        <v>0</v>
      </c>
      <c r="AF18" s="76">
        <v>0</v>
      </c>
      <c r="AG18" s="76">
        <v>0</v>
      </c>
      <c r="AH18" s="76">
        <v>0</v>
      </c>
      <c r="AI18" s="76">
        <v>0</v>
      </c>
      <c r="AJ18" s="76">
        <v>0</v>
      </c>
      <c r="AK18" s="76">
        <v>0</v>
      </c>
      <c r="AL18" s="76">
        <v>0</v>
      </c>
      <c r="AM18" s="76">
        <v>0</v>
      </c>
      <c r="AN18" s="76">
        <v>0</v>
      </c>
      <c r="AO18" s="76">
        <v>1</v>
      </c>
      <c r="AP18" s="76">
        <v>0</v>
      </c>
      <c r="AQ18" s="76">
        <v>0</v>
      </c>
      <c r="AR18" s="76">
        <v>0</v>
      </c>
      <c r="AS18" s="76">
        <v>0</v>
      </c>
      <c r="AT18" s="76">
        <v>0</v>
      </c>
      <c r="AU18" s="76">
        <v>0</v>
      </c>
      <c r="AV18" s="76">
        <v>0</v>
      </c>
      <c r="AW18" s="76">
        <v>0</v>
      </c>
      <c r="AX18" s="76">
        <v>0</v>
      </c>
      <c r="AY18" s="76">
        <v>0</v>
      </c>
      <c r="AZ18" s="76">
        <v>0</v>
      </c>
      <c r="BA18" s="76">
        <v>0</v>
      </c>
      <c r="BB18" s="76">
        <v>0</v>
      </c>
      <c r="BC18" s="76">
        <v>0</v>
      </c>
      <c r="BD18" s="76">
        <v>0</v>
      </c>
      <c r="BE18" s="76">
        <v>0</v>
      </c>
      <c r="BF18" s="76">
        <v>0</v>
      </c>
      <c r="BG18" s="76">
        <v>0</v>
      </c>
      <c r="BH18" s="76">
        <v>0</v>
      </c>
      <c r="BI18" s="76">
        <v>0</v>
      </c>
      <c r="BJ18" s="76">
        <v>0</v>
      </c>
      <c r="BK18" s="76">
        <v>0</v>
      </c>
      <c r="BL18" s="76">
        <v>0</v>
      </c>
      <c r="BM18" s="76">
        <v>0</v>
      </c>
      <c r="BN18" s="76">
        <v>0</v>
      </c>
      <c r="BO18" s="76">
        <v>0</v>
      </c>
      <c r="BP18" s="76">
        <v>0</v>
      </c>
    </row>
    <row r="19" spans="2:68" x14ac:dyDescent="0.25">
      <c r="B19" s="72">
        <v>1</v>
      </c>
      <c r="C19" s="73" t="s">
        <v>49</v>
      </c>
      <c r="D19" s="74"/>
      <c r="E19" s="74"/>
      <c r="F19" s="74"/>
      <c r="G19" s="75"/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  <c r="U19" s="76">
        <v>0</v>
      </c>
      <c r="V19" s="76">
        <v>0</v>
      </c>
      <c r="W19" s="76">
        <v>0</v>
      </c>
      <c r="X19" s="76">
        <v>0</v>
      </c>
      <c r="Y19" s="76">
        <v>0</v>
      </c>
      <c r="Z19" s="76">
        <v>0</v>
      </c>
      <c r="AA19" s="76">
        <v>0</v>
      </c>
      <c r="AB19" s="76">
        <v>0</v>
      </c>
      <c r="AC19" s="76">
        <v>0</v>
      </c>
      <c r="AD19" s="76">
        <v>0</v>
      </c>
      <c r="AE19" s="76">
        <v>0</v>
      </c>
      <c r="AF19" s="76">
        <v>0</v>
      </c>
      <c r="AG19" s="76">
        <v>0</v>
      </c>
      <c r="AH19" s="76">
        <v>0</v>
      </c>
      <c r="AI19" s="76">
        <v>0</v>
      </c>
      <c r="AJ19" s="76">
        <v>0</v>
      </c>
      <c r="AK19" s="76">
        <v>0</v>
      </c>
      <c r="AL19" s="76">
        <v>0</v>
      </c>
      <c r="AM19" s="76">
        <v>0</v>
      </c>
      <c r="AN19" s="76">
        <v>0</v>
      </c>
      <c r="AO19" s="76">
        <v>0</v>
      </c>
      <c r="AP19" s="76">
        <v>0</v>
      </c>
      <c r="AQ19" s="76">
        <v>0</v>
      </c>
      <c r="AR19" s="76">
        <v>0</v>
      </c>
      <c r="AS19" s="76">
        <v>0</v>
      </c>
      <c r="AT19" s="76">
        <v>0</v>
      </c>
      <c r="AU19" s="76">
        <v>0</v>
      </c>
      <c r="AV19" s="76">
        <v>0</v>
      </c>
      <c r="AW19" s="76">
        <v>0</v>
      </c>
      <c r="AX19" s="76">
        <v>0</v>
      </c>
      <c r="AY19" s="76">
        <v>0</v>
      </c>
      <c r="AZ19" s="76">
        <v>0</v>
      </c>
      <c r="BA19" s="76">
        <v>0</v>
      </c>
      <c r="BB19" s="76">
        <v>0</v>
      </c>
      <c r="BC19" s="76">
        <v>0</v>
      </c>
      <c r="BD19" s="76">
        <v>0</v>
      </c>
      <c r="BE19" s="76">
        <v>0</v>
      </c>
      <c r="BF19" s="76">
        <v>0</v>
      </c>
      <c r="BG19" s="76">
        <v>0</v>
      </c>
      <c r="BH19" s="76">
        <v>0</v>
      </c>
      <c r="BI19" s="76">
        <v>0</v>
      </c>
      <c r="BJ19" s="76">
        <v>0</v>
      </c>
      <c r="BK19" s="76">
        <v>0</v>
      </c>
      <c r="BL19" s="76">
        <v>0</v>
      </c>
      <c r="BM19" s="76">
        <v>0</v>
      </c>
      <c r="BN19" s="76">
        <v>0</v>
      </c>
      <c r="BO19" s="76">
        <v>0</v>
      </c>
      <c r="BP19" s="76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68973-36A7-45EA-BF82-A233A501EAE9}">
  <dimension ref="B1:BP23"/>
  <sheetViews>
    <sheetView zoomScale="90" zoomScaleNormal="90" workbookViewId="0"/>
  </sheetViews>
  <sheetFormatPr defaultRowHeight="15" x14ac:dyDescent="0.25"/>
  <cols>
    <col min="1" max="1" width="1.42578125" customWidth="1"/>
    <col min="2" max="2" width="4.5703125" customWidth="1"/>
    <col min="3" max="3" width="36.42578125" customWidth="1"/>
    <col min="4" max="4" width="6" customWidth="1"/>
    <col min="5" max="6" width="9.5703125" customWidth="1"/>
    <col min="8" max="68" width="3.7109375" customWidth="1"/>
  </cols>
  <sheetData>
    <row r="1" spans="2:68" x14ac:dyDescent="0.25">
      <c r="B1" s="1" t="s">
        <v>0</v>
      </c>
      <c r="D1" s="3"/>
    </row>
    <row r="2" spans="2:68" x14ac:dyDescent="0.25">
      <c r="B2" s="2" t="s">
        <v>1</v>
      </c>
      <c r="D2" s="3"/>
    </row>
    <row r="3" spans="2:68" ht="15.75" thickBot="1" x14ac:dyDescent="0.3">
      <c r="B3" s="3" t="s">
        <v>2</v>
      </c>
      <c r="D3" s="3"/>
    </row>
    <row r="4" spans="2:68" ht="15.75" x14ac:dyDescent="0.25">
      <c r="B4" s="4">
        <v>9</v>
      </c>
      <c r="C4" s="5" t="str">
        <f>[9]Preferenze!C3</f>
        <v>Casapound Italia</v>
      </c>
      <c r="D4" s="6"/>
      <c r="E4" s="7" t="s">
        <v>3</v>
      </c>
      <c r="F4" s="8"/>
    </row>
    <row r="5" spans="2:68" x14ac:dyDescent="0.25">
      <c r="B5" s="9"/>
      <c r="C5" s="10" t="s">
        <v>4</v>
      </c>
      <c r="D5" s="11">
        <f>[9]Preferenze!$D$4</f>
        <v>61</v>
      </c>
      <c r="E5" s="12" t="s">
        <v>5</v>
      </c>
      <c r="F5" s="13"/>
    </row>
    <row r="6" spans="2:68" ht="15.75" thickBot="1" x14ac:dyDescent="0.3">
      <c r="B6" s="14" t="s">
        <v>6</v>
      </c>
      <c r="C6" s="15" t="s">
        <v>7</v>
      </c>
      <c r="D6" s="16"/>
      <c r="E6" s="17" t="s">
        <v>6</v>
      </c>
      <c r="F6" s="18" t="s">
        <v>8</v>
      </c>
    </row>
    <row r="7" spans="2:68" x14ac:dyDescent="0.25">
      <c r="B7" s="19">
        <f>[9]Preferenze!B7</f>
        <v>1</v>
      </c>
      <c r="C7" s="20" t="str">
        <f>[9]Preferenze!C7</f>
        <v>CODENA Riccardo</v>
      </c>
      <c r="D7" s="21"/>
      <c r="E7" s="22">
        <f>[9]Preferenze!BR7</f>
        <v>1</v>
      </c>
      <c r="F7" s="23">
        <f>[9]Preferenze!BT7</f>
        <v>0.5</v>
      </c>
    </row>
    <row r="8" spans="2:68" x14ac:dyDescent="0.25">
      <c r="B8" s="24">
        <f>[9]Preferenze!B8</f>
        <v>2</v>
      </c>
      <c r="C8" s="25" t="str">
        <f>[9]Preferenze!C8</f>
        <v>SPAIRANI Giorgia</v>
      </c>
      <c r="D8" s="26"/>
      <c r="E8" s="27">
        <f>[9]Preferenze!BR8</f>
        <v>1</v>
      </c>
      <c r="F8" s="28">
        <f>[9]Preferenze!BT8</f>
        <v>0.5</v>
      </c>
    </row>
    <row r="9" spans="2:68" x14ac:dyDescent="0.25">
      <c r="B9" s="24">
        <f>[9]Preferenze!B9</f>
        <v>3</v>
      </c>
      <c r="C9" s="25" t="str">
        <f>[9]Preferenze!C9</f>
        <v>COLLIVASONE Alberto</v>
      </c>
      <c r="D9" s="26"/>
      <c r="E9" s="27">
        <f>[9]Preferenze!BR9</f>
        <v>0</v>
      </c>
      <c r="F9" s="28">
        <f>[9]Preferenze!BT9</f>
        <v>0</v>
      </c>
    </row>
    <row r="10" spans="2:68" ht="15.75" thickBot="1" x14ac:dyDescent="0.3">
      <c r="B10" s="14">
        <f>[9]Preferenze!B10</f>
        <v>4</v>
      </c>
      <c r="C10" s="29" t="str">
        <f>[9]Preferenze!C10</f>
        <v>RIVOLTELLA Massimiliana</v>
      </c>
      <c r="D10" s="30"/>
      <c r="E10" s="31">
        <f>[9]Preferenze!BR10</f>
        <v>0</v>
      </c>
      <c r="F10" s="32">
        <f>[9]Preferenze!BT10</f>
        <v>0</v>
      </c>
    </row>
    <row r="11" spans="2:68" x14ac:dyDescent="0.25">
      <c r="B11" s="33" t="s">
        <v>9</v>
      </c>
      <c r="C11" s="34"/>
      <c r="D11" s="35" t="s">
        <v>10</v>
      </c>
      <c r="E11" s="36">
        <f>[9]Preferenze!BR12</f>
        <v>2</v>
      </c>
      <c r="F11" s="37">
        <f>[9]Preferenze!$BT$12</f>
        <v>1</v>
      </c>
    </row>
    <row r="12" spans="2:68" ht="15.75" thickBot="1" x14ac:dyDescent="0.3">
      <c r="B12" s="38"/>
      <c r="C12" s="39"/>
      <c r="D12" s="40" t="s">
        <v>8</v>
      </c>
      <c r="E12" s="41">
        <f>[9]Preferenze!BR13</f>
        <v>1</v>
      </c>
      <c r="F12" s="32"/>
    </row>
    <row r="14" spans="2:68" ht="15.75" thickBot="1" x14ac:dyDescent="0.3">
      <c r="B14" s="42" t="s">
        <v>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</row>
    <row r="15" spans="2:68" x14ac:dyDescent="0.25">
      <c r="B15" s="44"/>
      <c r="C15" s="45"/>
      <c r="D15" s="46"/>
      <c r="E15" s="46"/>
      <c r="F15" s="46"/>
      <c r="G15" s="47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50"/>
    </row>
    <row r="16" spans="2:68" ht="15.75" thickBot="1" x14ac:dyDescent="0.3">
      <c r="B16" s="51">
        <v>9</v>
      </c>
      <c r="C16" s="52" t="s">
        <v>50</v>
      </c>
      <c r="D16" s="53"/>
      <c r="E16" s="54"/>
      <c r="F16" s="53"/>
      <c r="G16" s="55"/>
      <c r="H16" s="56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57"/>
    </row>
    <row r="17" spans="2:68" x14ac:dyDescent="0.25">
      <c r="B17" s="58"/>
      <c r="C17" s="59"/>
      <c r="D17" s="78"/>
      <c r="E17" s="60"/>
      <c r="F17" s="61"/>
      <c r="G17" s="62"/>
      <c r="H17" s="56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57"/>
    </row>
    <row r="18" spans="2:68" x14ac:dyDescent="0.25">
      <c r="B18" s="63" t="s">
        <v>6</v>
      </c>
      <c r="C18" s="64" t="s">
        <v>7</v>
      </c>
      <c r="D18" s="65"/>
      <c r="E18" s="65"/>
      <c r="F18" s="65"/>
      <c r="G18" s="66"/>
      <c r="H18" s="67">
        <v>1</v>
      </c>
      <c r="I18" s="67">
        <v>2</v>
      </c>
      <c r="J18" s="67">
        <v>3</v>
      </c>
      <c r="K18" s="67">
        <v>4</v>
      </c>
      <c r="L18" s="67">
        <v>5</v>
      </c>
      <c r="M18" s="67">
        <v>6</v>
      </c>
      <c r="N18" s="67">
        <v>7</v>
      </c>
      <c r="O18" s="67">
        <v>8</v>
      </c>
      <c r="P18" s="67">
        <v>9</v>
      </c>
      <c r="Q18" s="67">
        <v>10</v>
      </c>
      <c r="R18" s="67">
        <v>11</v>
      </c>
      <c r="S18" s="67">
        <v>12</v>
      </c>
      <c r="T18" s="67">
        <v>13</v>
      </c>
      <c r="U18" s="67">
        <v>14</v>
      </c>
      <c r="V18" s="67">
        <v>15</v>
      </c>
      <c r="W18" s="67">
        <v>16</v>
      </c>
      <c r="X18" s="67">
        <v>17</v>
      </c>
      <c r="Y18" s="67">
        <v>18</v>
      </c>
      <c r="Z18" s="67">
        <v>19</v>
      </c>
      <c r="AA18" s="67">
        <v>20</v>
      </c>
      <c r="AB18" s="67">
        <v>21</v>
      </c>
      <c r="AC18" s="67">
        <v>22</v>
      </c>
      <c r="AD18" s="67">
        <v>23</v>
      </c>
      <c r="AE18" s="67">
        <v>24</v>
      </c>
      <c r="AF18" s="67">
        <v>25</v>
      </c>
      <c r="AG18" s="67">
        <v>26</v>
      </c>
      <c r="AH18" s="67">
        <v>27</v>
      </c>
      <c r="AI18" s="67">
        <v>28</v>
      </c>
      <c r="AJ18" s="67">
        <v>29</v>
      </c>
      <c r="AK18" s="67">
        <v>30</v>
      </c>
      <c r="AL18" s="67">
        <v>31</v>
      </c>
      <c r="AM18" s="67">
        <v>32</v>
      </c>
      <c r="AN18" s="67">
        <v>33</v>
      </c>
      <c r="AO18" s="67">
        <v>34</v>
      </c>
      <c r="AP18" s="67">
        <v>35</v>
      </c>
      <c r="AQ18" s="67">
        <v>36</v>
      </c>
      <c r="AR18" s="67">
        <v>37</v>
      </c>
      <c r="AS18" s="67">
        <v>38</v>
      </c>
      <c r="AT18" s="67">
        <v>39</v>
      </c>
      <c r="AU18" s="67">
        <v>40</v>
      </c>
      <c r="AV18" s="67">
        <v>41</v>
      </c>
      <c r="AW18" s="67">
        <v>42</v>
      </c>
      <c r="AX18" s="67">
        <v>43</v>
      </c>
      <c r="AY18" s="67">
        <v>44</v>
      </c>
      <c r="AZ18" s="67">
        <v>45</v>
      </c>
      <c r="BA18" s="67">
        <v>46</v>
      </c>
      <c r="BB18" s="67">
        <v>47</v>
      </c>
      <c r="BC18" s="67">
        <v>48</v>
      </c>
      <c r="BD18" s="67">
        <v>49</v>
      </c>
      <c r="BE18" s="67">
        <v>50</v>
      </c>
      <c r="BF18" s="67">
        <v>51</v>
      </c>
      <c r="BG18" s="67">
        <v>52</v>
      </c>
      <c r="BH18" s="67">
        <v>53</v>
      </c>
      <c r="BI18" s="67">
        <v>54</v>
      </c>
      <c r="BJ18" s="67">
        <v>55</v>
      </c>
      <c r="BK18" s="67">
        <v>56</v>
      </c>
      <c r="BL18" s="67">
        <v>57</v>
      </c>
      <c r="BM18" s="67">
        <v>58</v>
      </c>
      <c r="BN18" s="67">
        <v>59</v>
      </c>
      <c r="BO18" s="67">
        <v>60</v>
      </c>
      <c r="BP18" s="67">
        <v>61</v>
      </c>
    </row>
    <row r="19" spans="2:68" x14ac:dyDescent="0.25">
      <c r="B19" s="68"/>
      <c r="C19" s="69"/>
      <c r="D19" s="70"/>
      <c r="E19" s="70"/>
      <c r="F19" s="70"/>
      <c r="G19" s="71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</row>
    <row r="20" spans="2:68" x14ac:dyDescent="0.25">
      <c r="B20" s="72">
        <v>1</v>
      </c>
      <c r="C20" s="73" t="s">
        <v>51</v>
      </c>
      <c r="D20" s="74"/>
      <c r="E20" s="74"/>
      <c r="F20" s="74"/>
      <c r="G20" s="75"/>
      <c r="H20" s="76">
        <v>0</v>
      </c>
      <c r="I20" s="76">
        <v>0</v>
      </c>
      <c r="J20" s="76">
        <v>0</v>
      </c>
      <c r="K20" s="76">
        <v>0</v>
      </c>
      <c r="L20" s="76">
        <v>1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6">
        <v>0</v>
      </c>
      <c r="U20" s="76">
        <v>0</v>
      </c>
      <c r="V20" s="76">
        <v>0</v>
      </c>
      <c r="W20" s="76">
        <v>0</v>
      </c>
      <c r="X20" s="76">
        <v>0</v>
      </c>
      <c r="Y20" s="76">
        <v>0</v>
      </c>
      <c r="Z20" s="76">
        <v>0</v>
      </c>
      <c r="AA20" s="76">
        <v>0</v>
      </c>
      <c r="AB20" s="76">
        <v>0</v>
      </c>
      <c r="AC20" s="76">
        <v>0</v>
      </c>
      <c r="AD20" s="76">
        <v>0</v>
      </c>
      <c r="AE20" s="76">
        <v>0</v>
      </c>
      <c r="AF20" s="76">
        <v>0</v>
      </c>
      <c r="AG20" s="76">
        <v>0</v>
      </c>
      <c r="AH20" s="76">
        <v>0</v>
      </c>
      <c r="AI20" s="76">
        <v>0</v>
      </c>
      <c r="AJ20" s="76">
        <v>0</v>
      </c>
      <c r="AK20" s="76">
        <v>0</v>
      </c>
      <c r="AL20" s="76">
        <v>0</v>
      </c>
      <c r="AM20" s="76">
        <v>0</v>
      </c>
      <c r="AN20" s="76">
        <v>0</v>
      </c>
      <c r="AO20" s="76">
        <v>0</v>
      </c>
      <c r="AP20" s="76">
        <v>0</v>
      </c>
      <c r="AQ20" s="76">
        <v>0</v>
      </c>
      <c r="AR20" s="76">
        <v>0</v>
      </c>
      <c r="AS20" s="76">
        <v>0</v>
      </c>
      <c r="AT20" s="76">
        <v>0</v>
      </c>
      <c r="AU20" s="76">
        <v>0</v>
      </c>
      <c r="AV20" s="76">
        <v>0</v>
      </c>
      <c r="AW20" s="76">
        <v>0</v>
      </c>
      <c r="AX20" s="76">
        <v>0</v>
      </c>
      <c r="AY20" s="76">
        <v>0</v>
      </c>
      <c r="AZ20" s="76">
        <v>0</v>
      </c>
      <c r="BA20" s="76">
        <v>0</v>
      </c>
      <c r="BB20" s="76">
        <v>0</v>
      </c>
      <c r="BC20" s="76">
        <v>0</v>
      </c>
      <c r="BD20" s="76">
        <v>0</v>
      </c>
      <c r="BE20" s="76">
        <v>0</v>
      </c>
      <c r="BF20" s="76">
        <v>0</v>
      </c>
      <c r="BG20" s="76">
        <v>0</v>
      </c>
      <c r="BH20" s="76">
        <v>0</v>
      </c>
      <c r="BI20" s="76">
        <v>0</v>
      </c>
      <c r="BJ20" s="76">
        <v>0</v>
      </c>
      <c r="BK20" s="76">
        <v>0</v>
      </c>
      <c r="BL20" s="76">
        <v>0</v>
      </c>
      <c r="BM20" s="76">
        <v>0</v>
      </c>
      <c r="BN20" s="76">
        <v>0</v>
      </c>
      <c r="BO20" s="76">
        <v>0</v>
      </c>
      <c r="BP20" s="76">
        <v>0</v>
      </c>
    </row>
    <row r="21" spans="2:68" x14ac:dyDescent="0.25">
      <c r="B21" s="72">
        <v>2</v>
      </c>
      <c r="C21" s="73" t="s">
        <v>52</v>
      </c>
      <c r="D21" s="74"/>
      <c r="E21" s="74"/>
      <c r="F21" s="74"/>
      <c r="G21" s="75"/>
      <c r="H21" s="76">
        <v>0</v>
      </c>
      <c r="I21" s="76">
        <v>0</v>
      </c>
      <c r="J21" s="76">
        <v>0</v>
      </c>
      <c r="K21" s="76">
        <v>0</v>
      </c>
      <c r="L21" s="76">
        <v>1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6">
        <v>0</v>
      </c>
      <c r="Y21" s="76">
        <v>0</v>
      </c>
      <c r="Z21" s="76">
        <v>0</v>
      </c>
      <c r="AA21" s="76">
        <v>0</v>
      </c>
      <c r="AB21" s="76">
        <v>0</v>
      </c>
      <c r="AC21" s="76">
        <v>0</v>
      </c>
      <c r="AD21" s="76">
        <v>0</v>
      </c>
      <c r="AE21" s="76">
        <v>0</v>
      </c>
      <c r="AF21" s="76">
        <v>0</v>
      </c>
      <c r="AG21" s="76">
        <v>0</v>
      </c>
      <c r="AH21" s="76">
        <v>0</v>
      </c>
      <c r="AI21" s="76">
        <v>0</v>
      </c>
      <c r="AJ21" s="76">
        <v>0</v>
      </c>
      <c r="AK21" s="76">
        <v>0</v>
      </c>
      <c r="AL21" s="76">
        <v>0</v>
      </c>
      <c r="AM21" s="76">
        <v>0</v>
      </c>
      <c r="AN21" s="76">
        <v>0</v>
      </c>
      <c r="AO21" s="76">
        <v>0</v>
      </c>
      <c r="AP21" s="76">
        <v>0</v>
      </c>
      <c r="AQ21" s="76">
        <v>0</v>
      </c>
      <c r="AR21" s="76">
        <v>0</v>
      </c>
      <c r="AS21" s="76">
        <v>0</v>
      </c>
      <c r="AT21" s="76">
        <v>0</v>
      </c>
      <c r="AU21" s="76">
        <v>0</v>
      </c>
      <c r="AV21" s="76">
        <v>0</v>
      </c>
      <c r="AW21" s="76">
        <v>0</v>
      </c>
      <c r="AX21" s="76">
        <v>0</v>
      </c>
      <c r="AY21" s="76">
        <v>0</v>
      </c>
      <c r="AZ21" s="76">
        <v>0</v>
      </c>
      <c r="BA21" s="76">
        <v>0</v>
      </c>
      <c r="BB21" s="76">
        <v>0</v>
      </c>
      <c r="BC21" s="76">
        <v>0</v>
      </c>
      <c r="BD21" s="76">
        <v>0</v>
      </c>
      <c r="BE21" s="76">
        <v>0</v>
      </c>
      <c r="BF21" s="76">
        <v>0</v>
      </c>
      <c r="BG21" s="76">
        <v>0</v>
      </c>
      <c r="BH21" s="76">
        <v>0</v>
      </c>
      <c r="BI21" s="76">
        <v>0</v>
      </c>
      <c r="BJ21" s="76">
        <v>0</v>
      </c>
      <c r="BK21" s="76">
        <v>0</v>
      </c>
      <c r="BL21" s="76">
        <v>0</v>
      </c>
      <c r="BM21" s="76">
        <v>0</v>
      </c>
      <c r="BN21" s="76">
        <v>0</v>
      </c>
      <c r="BO21" s="76">
        <v>0</v>
      </c>
      <c r="BP21" s="76">
        <v>0</v>
      </c>
    </row>
    <row r="22" spans="2:68" x14ac:dyDescent="0.25">
      <c r="B22" s="72">
        <v>3</v>
      </c>
      <c r="C22" s="73" t="s">
        <v>53</v>
      </c>
      <c r="D22" s="74"/>
      <c r="E22" s="74"/>
      <c r="F22" s="74"/>
      <c r="G22" s="77"/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6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76">
        <v>0</v>
      </c>
      <c r="AL22" s="76">
        <v>0</v>
      </c>
      <c r="AM22" s="76">
        <v>0</v>
      </c>
      <c r="AN22" s="76">
        <v>0</v>
      </c>
      <c r="AO22" s="76">
        <v>0</v>
      </c>
      <c r="AP22" s="76">
        <v>0</v>
      </c>
      <c r="AQ22" s="76">
        <v>0</v>
      </c>
      <c r="AR22" s="76">
        <v>0</v>
      </c>
      <c r="AS22" s="76">
        <v>0</v>
      </c>
      <c r="AT22" s="76">
        <v>0</v>
      </c>
      <c r="AU22" s="76">
        <v>0</v>
      </c>
      <c r="AV22" s="76">
        <v>0</v>
      </c>
      <c r="AW22" s="76">
        <v>0</v>
      </c>
      <c r="AX22" s="76">
        <v>0</v>
      </c>
      <c r="AY22" s="76">
        <v>0</v>
      </c>
      <c r="AZ22" s="76">
        <v>0</v>
      </c>
      <c r="BA22" s="76">
        <v>0</v>
      </c>
      <c r="BB22" s="76">
        <v>0</v>
      </c>
      <c r="BC22" s="76">
        <v>0</v>
      </c>
      <c r="BD22" s="76">
        <v>0</v>
      </c>
      <c r="BE22" s="76">
        <v>0</v>
      </c>
      <c r="BF22" s="76">
        <v>0</v>
      </c>
      <c r="BG22" s="76">
        <v>0</v>
      </c>
      <c r="BH22" s="76">
        <v>0</v>
      </c>
      <c r="BI22" s="76">
        <v>0</v>
      </c>
      <c r="BJ22" s="76">
        <v>0</v>
      </c>
      <c r="BK22" s="76">
        <v>0</v>
      </c>
      <c r="BL22" s="76">
        <v>0</v>
      </c>
      <c r="BM22" s="76">
        <v>0</v>
      </c>
      <c r="BN22" s="76">
        <v>0</v>
      </c>
      <c r="BO22" s="76">
        <v>0</v>
      </c>
      <c r="BP22" s="76">
        <v>0</v>
      </c>
    </row>
    <row r="23" spans="2:68" x14ac:dyDescent="0.25">
      <c r="B23" s="72">
        <v>4</v>
      </c>
      <c r="C23" s="73" t="s">
        <v>54</v>
      </c>
      <c r="D23" s="74"/>
      <c r="E23" s="74"/>
      <c r="F23" s="74"/>
      <c r="G23" s="77"/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  <c r="Y23" s="76">
        <v>0</v>
      </c>
      <c r="Z23" s="76">
        <v>0</v>
      </c>
      <c r="AA23" s="76">
        <v>0</v>
      </c>
      <c r="AB23" s="76">
        <v>0</v>
      </c>
      <c r="AC23" s="76">
        <v>0</v>
      </c>
      <c r="AD23" s="76">
        <v>0</v>
      </c>
      <c r="AE23" s="76">
        <v>0</v>
      </c>
      <c r="AF23" s="76">
        <v>0</v>
      </c>
      <c r="AG23" s="76">
        <v>0</v>
      </c>
      <c r="AH23" s="76">
        <v>0</v>
      </c>
      <c r="AI23" s="76">
        <v>0</v>
      </c>
      <c r="AJ23" s="76">
        <v>0</v>
      </c>
      <c r="AK23" s="76">
        <v>0</v>
      </c>
      <c r="AL23" s="76">
        <v>0</v>
      </c>
      <c r="AM23" s="76">
        <v>0</v>
      </c>
      <c r="AN23" s="76">
        <v>0</v>
      </c>
      <c r="AO23" s="76">
        <v>0</v>
      </c>
      <c r="AP23" s="76">
        <v>0</v>
      </c>
      <c r="AQ23" s="76">
        <v>0</v>
      </c>
      <c r="AR23" s="76">
        <v>0</v>
      </c>
      <c r="AS23" s="76">
        <v>0</v>
      </c>
      <c r="AT23" s="76">
        <v>0</v>
      </c>
      <c r="AU23" s="76">
        <v>0</v>
      </c>
      <c r="AV23" s="76">
        <v>0</v>
      </c>
      <c r="AW23" s="76">
        <v>0</v>
      </c>
      <c r="AX23" s="76">
        <v>0</v>
      </c>
      <c r="AY23" s="76">
        <v>0</v>
      </c>
      <c r="AZ23" s="76">
        <v>0</v>
      </c>
      <c r="BA23" s="76">
        <v>0</v>
      </c>
      <c r="BB23" s="76">
        <v>0</v>
      </c>
      <c r="BC23" s="76">
        <v>0</v>
      </c>
      <c r="BD23" s="76">
        <v>0</v>
      </c>
      <c r="BE23" s="76">
        <v>0</v>
      </c>
      <c r="BF23" s="76">
        <v>0</v>
      </c>
      <c r="BG23" s="76">
        <v>0</v>
      </c>
      <c r="BH23" s="76">
        <v>0</v>
      </c>
      <c r="BI23" s="76">
        <v>0</v>
      </c>
      <c r="BJ23" s="76">
        <v>0</v>
      </c>
      <c r="BK23" s="76">
        <v>0</v>
      </c>
      <c r="BL23" s="76">
        <v>0</v>
      </c>
      <c r="BM23" s="76">
        <v>0</v>
      </c>
      <c r="BN23" s="76">
        <v>0</v>
      </c>
      <c r="BO23" s="76">
        <v>0</v>
      </c>
      <c r="BP23" s="7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16</vt:i4>
      </vt:variant>
    </vt:vector>
  </HeadingPairs>
  <TitlesOfParts>
    <vt:vector size="16" baseType="lpstr">
      <vt:lpstr>Lista1</vt:lpstr>
      <vt:lpstr>Lista2</vt:lpstr>
      <vt:lpstr>Lista3</vt:lpstr>
      <vt:lpstr>Lista4</vt:lpstr>
      <vt:lpstr>Lista5</vt:lpstr>
      <vt:lpstr>Lista6</vt:lpstr>
      <vt:lpstr>Lista7</vt:lpstr>
      <vt:lpstr>Lista8</vt:lpstr>
      <vt:lpstr>Lista9</vt:lpstr>
      <vt:lpstr>Lista10</vt:lpstr>
      <vt:lpstr>Lista11</vt:lpstr>
      <vt:lpstr>Lista12</vt:lpstr>
      <vt:lpstr>Lista13</vt:lpstr>
      <vt:lpstr>Lista14</vt:lpstr>
      <vt:lpstr>Lista15</vt:lpstr>
      <vt:lpstr>Lista16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Fassi</dc:creator>
  <cp:lastModifiedBy>Enrico Fassi</cp:lastModifiedBy>
  <dcterms:created xsi:type="dcterms:W3CDTF">2023-07-28T10:11:08Z</dcterms:created>
  <dcterms:modified xsi:type="dcterms:W3CDTF">2023-08-07T12:52:58Z</dcterms:modified>
</cp:coreProperties>
</file>